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0" yWindow="-60" windowWidth="1837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Checklist'!$A$1:$J$83</definedName>
  </definedNames>
  <calcPr calcId="145621"/>
</workbook>
</file>

<file path=xl/calcChain.xml><?xml version="1.0" encoding="utf-8"?>
<calcChain xmlns="http://schemas.openxmlformats.org/spreadsheetml/2006/main">
  <c r="G63" i="4" l="1"/>
  <c r="G62" i="4"/>
  <c r="G60" i="4"/>
  <c r="J66" i="1" l="1"/>
</calcChain>
</file>

<file path=xl/sharedStrings.xml><?xml version="1.0" encoding="utf-8"?>
<sst xmlns="http://schemas.openxmlformats.org/spreadsheetml/2006/main" count="106" uniqueCount="83">
  <si>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</si>
  <si>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</si>
  <si>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</si>
  <si>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</si>
  <si>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</si>
  <si>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</si>
  <si>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</si>
  <si>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</si>
  <si>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</si>
  <si>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</si>
  <si>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</si>
  <si>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</si>
  <si>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</si>
  <si>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</si>
  <si>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</si>
  <si>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</si>
  <si>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</si>
  <si>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</si>
  <si>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</si>
  <si>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</si>
  <si>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New South Wales Office of Water's water accounting section; and Snowy Hydro: internal database</t>
  </si>
  <si>
    <t>http://nwa/2014/mdb/notes/supportinginformationforwateraccountingstatements.shtml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</si>
  <si>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</si>
  <si>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</si>
  <si>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</si>
  <si>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</si>
  <si>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</si>
  <si>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Adelaide region</t>
  </si>
  <si>
    <t>NWA Adelaide@bom.gov.au</t>
  </si>
  <si>
    <t>http://nwa/2014/adelaide/notes/supportinginformationforwateraccountingstatements.shtml</t>
  </si>
  <si>
    <t>Total</t>
  </si>
  <si>
    <t>Kangaroo Creek Reservoir</t>
  </si>
  <si>
    <t>Little Para Reservoir</t>
  </si>
  <si>
    <t>Mount Bold Reservoir</t>
  </si>
  <si>
    <t>Groundwater discharge to surface water</t>
  </si>
  <si>
    <t>Lower South Para (inc. Lower Gawler River)</t>
  </si>
  <si>
    <t>Middle South Para River</t>
  </si>
  <si>
    <t>Upper South Para River (Adelaidean)</t>
  </si>
  <si>
    <t>Upper South Para River (Kanmantoo)</t>
  </si>
  <si>
    <t>Gould Creek</t>
  </si>
  <si>
    <t>Lower Little Para River</t>
  </si>
  <si>
    <t>Upper Little Para River</t>
  </si>
  <si>
    <t>Kersbrook Creek</t>
  </si>
  <si>
    <t>Mount Pleasant</t>
  </si>
  <si>
    <t>Birdwood</t>
  </si>
  <si>
    <t>Hannaford Creek</t>
  </si>
  <si>
    <t>Angas Creek</t>
  </si>
  <si>
    <t>Millers Creek</t>
  </si>
  <si>
    <t>Gumeracha</t>
  </si>
  <si>
    <t>McCormick Creek</t>
  </si>
  <si>
    <t>Footes Creek</t>
  </si>
  <si>
    <t>Kenton Valley</t>
  </si>
  <si>
    <t>Cudlee Creek</t>
  </si>
  <si>
    <t>Sixth Creek</t>
  </si>
  <si>
    <t>Charleston Kanmantoo</t>
  </si>
  <si>
    <t>Inverbrackie Creek Kanmantoo</t>
  </si>
  <si>
    <t>Charleston Adelaidean</t>
  </si>
  <si>
    <t>Inverbrackie Creek Adelaidean</t>
  </si>
  <si>
    <t>Mitchell Creek</t>
  </si>
  <si>
    <t>Western Branch</t>
  </si>
  <si>
    <t>Lenswood Creek</t>
  </si>
  <si>
    <t>Upper Onkaparinga</t>
  </si>
  <si>
    <t>Balhannah</t>
  </si>
  <si>
    <t>Hahndorf</t>
  </si>
  <si>
    <t>Cox Creek</t>
  </si>
  <si>
    <t>Aldgate Creek</t>
  </si>
  <si>
    <t>Scott Creek</t>
  </si>
  <si>
    <t>Chandlers Hill </t>
  </si>
  <si>
    <t>Biggs Flat</t>
  </si>
  <si>
    <t>Echunga Creek</t>
  </si>
  <si>
    <t>Myponga Adelaidean</t>
  </si>
  <si>
    <t>Myponga Sedimentary</t>
  </si>
  <si>
    <t>Hindmarsh Fractured Rock</t>
  </si>
  <si>
    <t>Hindmarsh Tiers Sedimentary</t>
  </si>
  <si>
    <t>Fleurieu Permian</t>
  </si>
  <si>
    <t>Southern Fleurieu North</t>
  </si>
  <si>
    <t>Southern Fleurieu South</t>
  </si>
  <si>
    <t>Underground water management zone</t>
  </si>
  <si>
    <t>Western Mount Lofty Ranges subtotal</t>
  </si>
  <si>
    <t>North Para at Yaldara</t>
  </si>
  <si>
    <t>Yaldara subtotal</t>
  </si>
  <si>
    <t>South Australian Department of Environment, Water and Natural Resources</t>
  </si>
  <si>
    <t>Volume at 30 June 2014 (ML)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</si>
</sst>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3"/>
      </bottom>
      <diagonal/>
    </border>
    <border>
      <left style="thin">
        <color auto="1"/>
      </left>
      <right/>
      <top style="thick">
        <color theme="3"/>
      </top>
      <bottom/>
      <diagonal/>
    </border>
    <border>
      <left style="thin">
        <color auto="1"/>
      </left>
      <right style="thick">
        <color theme="4" tint="-0.499984740745262"/>
      </right>
      <top style="thick">
        <color theme="3"/>
      </top>
      <bottom/>
      <diagonal/>
    </border>
    <border>
      <left style="thin">
        <color auto="1"/>
      </left>
      <right style="thick">
        <color theme="4" tint="-0.499984740745262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4" tint="-0.499984740745262"/>
      </right>
      <top style="thin">
        <color auto="1"/>
      </top>
      <bottom style="thick">
        <color theme="3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</cellStyleXfs>
  <cellXfs count="86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20" fillId="4" borderId="0" xfId="0" applyFont="1" applyFill="1" applyBorder="1"/>
    <xf numFmtId="0" fontId="15" fillId="4" borderId="0" xfId="0" applyFont="1" applyFill="1" applyBorder="1"/>
    <xf numFmtId="0" fontId="4" fillId="4" borderId="0" xfId="1" applyFill="1" applyBorder="1"/>
    <xf numFmtId="0" fontId="20" fillId="2" borderId="5" xfId="0" applyFont="1" applyFill="1" applyBorder="1"/>
    <xf numFmtId="0" fontId="20" fillId="3" borderId="0" xfId="0" applyFont="1" applyFill="1"/>
    <xf numFmtId="0" fontId="0" fillId="4" borderId="0" xfId="0" applyFont="1" applyFill="1" applyBorder="1"/>
    <xf numFmtId="0" fontId="11" fillId="3" borderId="0" xfId="0" applyFont="1" applyFill="1" applyBorder="1" applyAlignment="1">
      <alignment horizontal="center"/>
    </xf>
    <xf numFmtId="3" fontId="17" fillId="0" borderId="17" xfId="3" applyNumberFormat="1" applyFont="1" applyFill="1" applyBorder="1" applyAlignment="1" applyProtection="1">
      <alignment vertical="center" wrapText="1"/>
      <protection locked="0"/>
    </xf>
    <xf numFmtId="0" fontId="21" fillId="0" borderId="19" xfId="3" applyFont="1" applyFill="1" applyBorder="1" applyAlignment="1" applyProtection="1">
      <alignment horizontal="center" vertical="center" wrapText="1"/>
      <protection locked="0"/>
    </xf>
    <xf numFmtId="0" fontId="21" fillId="0" borderId="20" xfId="3" applyFont="1" applyFill="1" applyBorder="1" applyAlignment="1" applyProtection="1">
      <alignment horizontal="center" vertical="center" wrapText="1"/>
      <protection locked="0"/>
    </xf>
    <xf numFmtId="3" fontId="21" fillId="0" borderId="22" xfId="3" applyNumberFormat="1" applyFont="1" applyFill="1" applyBorder="1" applyAlignment="1" applyProtection="1">
      <alignment horizontal="right" vertical="center" wrapText="1"/>
    </xf>
    <xf numFmtId="3" fontId="21" fillId="0" borderId="18" xfId="3" applyNumberFormat="1" applyFont="1" applyFill="1" applyBorder="1" applyAlignment="1" applyProtection="1">
      <alignment horizontal="left" vertical="center" wrapText="1"/>
    </xf>
    <xf numFmtId="3" fontId="17" fillId="0" borderId="21" xfId="3" applyNumberFormat="1" applyFont="1" applyFill="1" applyBorder="1" applyAlignment="1" applyProtection="1">
      <alignment vertical="center" wrapText="1"/>
      <protection locked="0"/>
    </xf>
    <xf numFmtId="3" fontId="21" fillId="0" borderId="17" xfId="3" applyNumberFormat="1" applyFont="1" applyFill="1" applyBorder="1" applyAlignment="1" applyProtection="1">
      <alignment vertical="center" wrapText="1"/>
      <protection locked="0"/>
    </xf>
    <xf numFmtId="3" fontId="17" fillId="0" borderId="21" xfId="3" applyNumberFormat="1" applyFont="1" applyFill="1" applyBorder="1" applyAlignment="1" applyProtection="1">
      <alignment vertical="center" wrapText="1"/>
    </xf>
    <xf numFmtId="3" fontId="21" fillId="0" borderId="21" xfId="3" applyNumberFormat="1" applyFont="1" applyFill="1" applyBorder="1" applyAlignment="1" applyProtection="1">
      <alignment vertical="center" wrapText="1"/>
    </xf>
    <xf numFmtId="0" fontId="11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0000FF"/>
      <color rgb="FFCCECFF"/>
      <color rgb="FFD5F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0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4</xdr:row>
      <xdr:rowOff>21292</xdr:rowOff>
    </xdr:from>
    <xdr:to>
      <xdr:col>7</xdr:col>
      <xdr:colOff>0</xdr:colOff>
      <xdr:row>6</xdr:row>
      <xdr:rowOff>49867</xdr:rowOff>
    </xdr:to>
    <xdr:sp macro="" textlink="">
      <xdr:nvSpPr>
        <xdr:cNvPr id="7" name="Rounded Rectangle 6"/>
        <xdr:cNvSpPr/>
      </xdr:nvSpPr>
      <xdr:spPr>
        <a:xfrm>
          <a:off x="4117039" y="671233"/>
          <a:ext cx="2606490" cy="38716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wa/2014/adelaide/notes/supportinginformationforwateraccountingstatements.shtml" TargetMode="External"/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hyperlink" Target="http://www.bom.gov.au/other/disclaimer.shtml" TargetMode="External"/><Relationship Id="rId5" Type="http://schemas.openxmlformats.org/officeDocument/2006/relationships/hyperlink" Target="mailto:NWA%20MDB@bom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nwa/2014/mdb/notes/supportinginformationforwateraccountingstatements.s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1"/>
  <sheetViews>
    <sheetView tabSelected="1" topLeftCell="A4" zoomScale="85" zoomScaleNormal="85" workbookViewId="0">
      <selection activeCell="L10" sqref="L10:P10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4" width="7.42578125" style="40" customWidth="1"/>
    <col min="5" max="5" width="17.42578125" style="40" customWidth="1"/>
    <col min="6" max="6" width="40.7109375" style="40" customWidth="1"/>
    <col min="7" max="7" width="22.140625" style="40" customWidth="1"/>
    <col min="8" max="8" width="20.7109375" style="40" customWidth="1"/>
    <col min="9" max="9" width="17.5703125" style="40" customWidth="1"/>
    <col min="10" max="10" width="2" style="40" customWidth="1"/>
    <col min="11" max="16384" width="9.140625" style="40"/>
  </cols>
  <sheetData>
    <row r="1" spans="1:37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1:37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3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7" x14ac:dyDescent="0.2">
      <c r="A3" s="39"/>
      <c r="B3" s="44"/>
      <c r="C3" s="45"/>
      <c r="D3" s="45"/>
      <c r="E3" s="45"/>
      <c r="F3" s="45"/>
      <c r="G3" s="45"/>
      <c r="H3" s="45"/>
      <c r="I3" s="45"/>
      <c r="J3" s="46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1:37" x14ac:dyDescent="0.2">
      <c r="A4" s="39"/>
      <c r="B4" s="44"/>
      <c r="C4" s="45"/>
      <c r="D4" s="45"/>
      <c r="E4" s="45"/>
      <c r="F4" s="45"/>
      <c r="G4" s="45"/>
      <c r="H4" s="45"/>
      <c r="I4" s="45"/>
      <c r="J4" s="46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</row>
    <row r="5" spans="1:37" ht="18" x14ac:dyDescent="0.25">
      <c r="A5" s="39"/>
      <c r="B5" s="44"/>
      <c r="C5" s="45"/>
      <c r="D5" s="45"/>
      <c r="E5" s="45"/>
      <c r="F5" s="47"/>
      <c r="G5" s="48"/>
      <c r="H5" s="45"/>
      <c r="I5" s="45"/>
      <c r="J5" s="46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</row>
    <row r="6" spans="1:37" x14ac:dyDescent="0.2">
      <c r="A6" s="39"/>
      <c r="B6" s="44"/>
      <c r="C6" s="45"/>
      <c r="D6" s="45"/>
      <c r="E6" s="45"/>
      <c r="F6" s="45"/>
      <c r="G6" s="45"/>
      <c r="H6" s="45"/>
      <c r="I6" s="45"/>
      <c r="J6" s="46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</row>
    <row r="7" spans="1:37" x14ac:dyDescent="0.2">
      <c r="A7" s="39"/>
      <c r="B7" s="44"/>
      <c r="C7" s="45"/>
      <c r="D7" s="45"/>
      <c r="E7" s="45"/>
      <c r="F7" s="45"/>
      <c r="G7" s="45"/>
      <c r="H7" s="45"/>
      <c r="I7" s="45"/>
      <c r="J7" s="46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</row>
    <row r="8" spans="1:37" ht="22.5" customHeight="1" x14ac:dyDescent="0.2">
      <c r="A8" s="39"/>
      <c r="B8" s="44"/>
      <c r="C8" s="45"/>
      <c r="D8" s="45"/>
      <c r="E8" s="45"/>
      <c r="F8" s="82" t="s">
        <v>27</v>
      </c>
      <c r="G8" s="82"/>
      <c r="H8" s="45"/>
      <c r="I8" s="45"/>
      <c r="J8" s="46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</row>
    <row r="9" spans="1:37" ht="15" x14ac:dyDescent="0.2">
      <c r="A9" s="39"/>
      <c r="B9" s="44"/>
      <c r="C9" s="45"/>
      <c r="D9" s="45"/>
      <c r="E9" s="45"/>
      <c r="F9" s="82" t="s">
        <v>19</v>
      </c>
      <c r="G9" s="82"/>
      <c r="H9" s="45"/>
      <c r="I9" s="45"/>
      <c r="J9" s="46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</row>
    <row r="10" spans="1:37" ht="18" x14ac:dyDescent="0.25">
      <c r="A10" s="39"/>
      <c r="B10" s="44"/>
      <c r="C10" s="45"/>
      <c r="D10" s="45"/>
      <c r="E10" s="45"/>
      <c r="F10" s="82"/>
      <c r="G10" s="82"/>
      <c r="H10" s="45"/>
      <c r="I10" s="45"/>
      <c r="J10" s="46"/>
      <c r="K10" s="39"/>
      <c r="L10" s="81"/>
      <c r="M10" s="81"/>
      <c r="N10" s="81"/>
      <c r="O10" s="81"/>
      <c r="P10" s="81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</row>
    <row r="11" spans="1:37" ht="18" x14ac:dyDescent="0.25">
      <c r="A11" s="39"/>
      <c r="B11" s="44"/>
      <c r="C11" s="45"/>
      <c r="D11" s="45"/>
      <c r="E11" s="45"/>
      <c r="F11" s="82" t="s">
        <v>34</v>
      </c>
      <c r="G11" s="82"/>
      <c r="H11" s="45"/>
      <c r="I11" s="45"/>
      <c r="J11" s="46"/>
      <c r="K11" s="39"/>
      <c r="L11" s="71"/>
      <c r="M11" s="71"/>
      <c r="N11" s="71"/>
      <c r="O11" s="71"/>
      <c r="P11" s="71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</row>
    <row r="12" spans="1:37" ht="18" x14ac:dyDescent="0.25">
      <c r="A12" s="39"/>
      <c r="B12" s="44"/>
      <c r="C12" s="45"/>
      <c r="D12" s="45"/>
      <c r="E12" s="45"/>
      <c r="F12" s="83"/>
      <c r="G12" s="83"/>
      <c r="H12" s="45"/>
      <c r="I12" s="45"/>
      <c r="J12" s="46"/>
      <c r="K12" s="39"/>
      <c r="L12" s="49"/>
      <c r="M12" s="49"/>
      <c r="N12" s="4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</row>
    <row r="13" spans="1:37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</row>
    <row r="14" spans="1:37" ht="38.25" customHeight="1" thickTop="1" x14ac:dyDescent="0.2">
      <c r="A14" s="39"/>
      <c r="B14" s="44"/>
      <c r="C14" s="45"/>
      <c r="D14" s="45"/>
      <c r="E14" s="45"/>
      <c r="F14" s="73" t="s">
        <v>77</v>
      </c>
      <c r="G14" s="74" t="s">
        <v>82</v>
      </c>
      <c r="H14" s="45"/>
      <c r="I14" s="45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</row>
    <row r="15" spans="1:37" ht="20.100000000000001" customHeight="1" x14ac:dyDescent="0.2">
      <c r="A15" s="39"/>
      <c r="B15" s="44"/>
      <c r="C15" s="45"/>
      <c r="D15" s="45"/>
      <c r="E15" s="45"/>
      <c r="F15" s="72" t="s">
        <v>65</v>
      </c>
      <c r="G15" s="77">
        <v>1846</v>
      </c>
      <c r="H15" s="45"/>
      <c r="I15" s="45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</row>
    <row r="16" spans="1:37" ht="20.100000000000001" customHeight="1" x14ac:dyDescent="0.2">
      <c r="A16" s="39"/>
      <c r="B16" s="44"/>
      <c r="C16" s="45"/>
      <c r="D16" s="45"/>
      <c r="E16" s="45"/>
      <c r="F16" s="72" t="s">
        <v>46</v>
      </c>
      <c r="G16" s="77">
        <v>587</v>
      </c>
      <c r="H16" s="45"/>
      <c r="I16" s="45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</row>
    <row r="17" spans="1:37" ht="20.100000000000001" customHeight="1" x14ac:dyDescent="0.2">
      <c r="A17" s="39"/>
      <c r="B17" s="44"/>
      <c r="C17" s="45"/>
      <c r="D17" s="45"/>
      <c r="E17" s="45"/>
      <c r="F17" s="72" t="s">
        <v>62</v>
      </c>
      <c r="G17" s="77">
        <v>220</v>
      </c>
      <c r="H17" s="45"/>
      <c r="I17" s="45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</row>
    <row r="18" spans="1:37" ht="20.100000000000001" customHeight="1" x14ac:dyDescent="0.2">
      <c r="A18" s="39"/>
      <c r="B18" s="44"/>
      <c r="C18" s="45"/>
      <c r="D18" s="45"/>
      <c r="E18" s="45"/>
      <c r="F18" s="72" t="s">
        <v>68</v>
      </c>
      <c r="G18" s="77">
        <v>323</v>
      </c>
      <c r="H18" s="45"/>
      <c r="I18" s="45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</row>
    <row r="19" spans="1:37" ht="20.100000000000001" customHeight="1" x14ac:dyDescent="0.2">
      <c r="A19" s="39"/>
      <c r="B19" s="44"/>
      <c r="C19" s="45"/>
      <c r="D19" s="45"/>
      <c r="E19" s="45"/>
      <c r="F19" s="72" t="s">
        <v>44</v>
      </c>
      <c r="G19" s="77">
        <v>1273</v>
      </c>
      <c r="H19" s="45"/>
      <c r="I19" s="45"/>
      <c r="J19" s="46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</row>
    <row r="20" spans="1:37" ht="20.100000000000001" customHeight="1" x14ac:dyDescent="0.2">
      <c r="A20" s="39"/>
      <c r="B20" s="44"/>
      <c r="C20" s="45"/>
      <c r="D20" s="45"/>
      <c r="E20" s="45"/>
      <c r="F20" s="72" t="s">
        <v>67</v>
      </c>
      <c r="G20" s="77">
        <v>373</v>
      </c>
      <c r="H20" s="45"/>
      <c r="I20" s="45"/>
      <c r="J20" s="46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</row>
    <row r="21" spans="1:37" ht="20.100000000000001" customHeight="1" x14ac:dyDescent="0.2">
      <c r="A21" s="39"/>
      <c r="B21" s="44"/>
      <c r="C21" s="45"/>
      <c r="D21" s="45"/>
      <c r="E21" s="45"/>
      <c r="F21" s="72" t="s">
        <v>56</v>
      </c>
      <c r="G21" s="77">
        <v>979</v>
      </c>
      <c r="H21" s="45"/>
      <c r="I21" s="45"/>
      <c r="J21" s="46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</row>
    <row r="22" spans="1:37" ht="20.100000000000001" customHeight="1" x14ac:dyDescent="0.2">
      <c r="A22" s="39"/>
      <c r="B22" s="44"/>
      <c r="C22" s="45"/>
      <c r="D22" s="45"/>
      <c r="E22" s="45"/>
      <c r="F22" s="72" t="s">
        <v>54</v>
      </c>
      <c r="G22" s="77">
        <v>652</v>
      </c>
      <c r="H22" s="45"/>
      <c r="I22" s="45"/>
      <c r="J22" s="46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</row>
    <row r="23" spans="1:37" ht="20.100000000000001" customHeight="1" x14ac:dyDescent="0.2">
      <c r="A23" s="39"/>
      <c r="B23" s="44"/>
      <c r="C23" s="45"/>
      <c r="D23" s="45"/>
      <c r="E23" s="45"/>
      <c r="F23" s="72" t="s">
        <v>64</v>
      </c>
      <c r="G23" s="77">
        <v>2029</v>
      </c>
      <c r="H23" s="45"/>
      <c r="I23" s="45"/>
      <c r="J23" s="46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</row>
    <row r="24" spans="1:37" ht="20.100000000000001" customHeight="1" x14ac:dyDescent="0.2">
      <c r="A24" s="39"/>
      <c r="B24" s="44"/>
      <c r="C24" s="45"/>
      <c r="D24" s="45"/>
      <c r="E24" s="45"/>
      <c r="F24" s="72" t="s">
        <v>52</v>
      </c>
      <c r="G24" s="77">
        <v>882</v>
      </c>
      <c r="H24" s="45"/>
      <c r="I24" s="45"/>
      <c r="J24" s="46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</row>
    <row r="25" spans="1:37" ht="20.100000000000001" customHeight="1" x14ac:dyDescent="0.2">
      <c r="A25" s="39"/>
      <c r="B25" s="44"/>
      <c r="C25" s="45"/>
      <c r="D25" s="45"/>
      <c r="E25" s="45"/>
      <c r="F25" s="72" t="s">
        <v>69</v>
      </c>
      <c r="G25" s="77">
        <v>1063</v>
      </c>
      <c r="H25" s="45"/>
      <c r="I25" s="45"/>
      <c r="J25" s="46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</row>
    <row r="26" spans="1:37" ht="20.100000000000001" customHeight="1" x14ac:dyDescent="0.2">
      <c r="A26" s="39"/>
      <c r="B26" s="44"/>
      <c r="C26" s="45"/>
      <c r="D26" s="45"/>
      <c r="E26" s="45"/>
      <c r="F26" s="72" t="s">
        <v>74</v>
      </c>
      <c r="G26" s="77">
        <v>6781</v>
      </c>
      <c r="H26" s="45"/>
      <c r="I26" s="45"/>
      <c r="J26" s="46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</row>
    <row r="27" spans="1:37" ht="20.100000000000001" customHeight="1" x14ac:dyDescent="0.2">
      <c r="A27" s="39"/>
      <c r="B27" s="44"/>
      <c r="C27" s="45"/>
      <c r="D27" s="45"/>
      <c r="E27" s="45"/>
      <c r="F27" s="72" t="s">
        <v>50</v>
      </c>
      <c r="G27" s="77">
        <v>283</v>
      </c>
      <c r="H27" s="45"/>
      <c r="I27" s="45"/>
      <c r="J27" s="46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</row>
    <row r="28" spans="1:37" ht="20.100000000000001" customHeight="1" x14ac:dyDescent="0.2">
      <c r="A28" s="39"/>
      <c r="B28" s="44"/>
      <c r="C28" s="45"/>
      <c r="D28" s="45"/>
      <c r="E28" s="45"/>
      <c r="F28" s="72" t="s">
        <v>39</v>
      </c>
      <c r="G28" s="77">
        <v>460</v>
      </c>
      <c r="H28" s="45"/>
      <c r="I28" s="45"/>
      <c r="J28" s="46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</row>
    <row r="29" spans="1:37" ht="20.100000000000001" customHeight="1" x14ac:dyDescent="0.2">
      <c r="A29" s="39"/>
      <c r="B29" s="44"/>
      <c r="C29" s="45"/>
      <c r="D29" s="45"/>
      <c r="E29" s="45"/>
      <c r="F29" s="72" t="s">
        <v>48</v>
      </c>
      <c r="G29" s="77">
        <v>1079</v>
      </c>
      <c r="H29" s="45"/>
      <c r="I29" s="45"/>
      <c r="J29" s="46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1:37" ht="20.100000000000001" customHeight="1" x14ac:dyDescent="0.2">
      <c r="A30" s="39"/>
      <c r="B30" s="44"/>
      <c r="C30" s="45"/>
      <c r="D30" s="45"/>
      <c r="E30" s="45"/>
      <c r="F30" s="72" t="s">
        <v>63</v>
      </c>
      <c r="G30" s="77">
        <v>355</v>
      </c>
      <c r="H30" s="45"/>
      <c r="I30" s="45"/>
      <c r="J30" s="46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</row>
    <row r="31" spans="1:37" ht="20.100000000000001" customHeight="1" x14ac:dyDescent="0.2">
      <c r="A31" s="39"/>
      <c r="B31" s="44"/>
      <c r="C31" s="45"/>
      <c r="D31" s="45"/>
      <c r="E31" s="45"/>
      <c r="F31" s="72" t="s">
        <v>45</v>
      </c>
      <c r="G31" s="77">
        <v>416</v>
      </c>
      <c r="H31" s="45"/>
      <c r="I31" s="45"/>
      <c r="J31" s="46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</row>
    <row r="32" spans="1:37" ht="20.100000000000001" customHeight="1" x14ac:dyDescent="0.2">
      <c r="A32" s="39"/>
      <c r="B32" s="44"/>
      <c r="C32" s="45"/>
      <c r="D32" s="45"/>
      <c r="E32" s="45"/>
      <c r="F32" s="72" t="s">
        <v>72</v>
      </c>
      <c r="G32" s="77">
        <v>6484</v>
      </c>
      <c r="H32" s="45"/>
      <c r="I32" s="45"/>
      <c r="J32" s="46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1:37" ht="20.100000000000001" customHeight="1" x14ac:dyDescent="0.2">
      <c r="A33" s="39"/>
      <c r="B33" s="44"/>
      <c r="C33" s="45"/>
      <c r="D33" s="45"/>
      <c r="E33" s="45"/>
      <c r="F33" s="72" t="s">
        <v>73</v>
      </c>
      <c r="G33" s="77">
        <v>1372</v>
      </c>
      <c r="H33" s="45"/>
      <c r="I33" s="45"/>
      <c r="J33" s="46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</row>
    <row r="34" spans="1:37" ht="20.100000000000001" customHeight="1" x14ac:dyDescent="0.2">
      <c r="A34" s="39"/>
      <c r="B34" s="44"/>
      <c r="C34" s="45"/>
      <c r="D34" s="45"/>
      <c r="E34" s="45"/>
      <c r="F34" s="72" t="s">
        <v>57</v>
      </c>
      <c r="G34" s="77">
        <v>567</v>
      </c>
      <c r="H34" s="45"/>
      <c r="I34" s="45"/>
      <c r="J34" s="46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</row>
    <row r="35" spans="1:37" ht="20.100000000000001" customHeight="1" x14ac:dyDescent="0.2">
      <c r="A35" s="39"/>
      <c r="B35" s="44"/>
      <c r="C35" s="45"/>
      <c r="D35" s="45"/>
      <c r="E35" s="45"/>
      <c r="F35" s="72" t="s">
        <v>55</v>
      </c>
      <c r="G35" s="77">
        <v>305</v>
      </c>
      <c r="H35" s="45"/>
      <c r="I35" s="45"/>
      <c r="J35" s="46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</row>
    <row r="36" spans="1:37" ht="20.100000000000001" customHeight="1" x14ac:dyDescent="0.2">
      <c r="A36" s="39"/>
      <c r="B36" s="44"/>
      <c r="C36" s="45"/>
      <c r="D36" s="45"/>
      <c r="E36" s="45"/>
      <c r="F36" s="72" t="s">
        <v>31</v>
      </c>
      <c r="G36" s="77">
        <v>1330</v>
      </c>
      <c r="H36" s="45"/>
      <c r="I36" s="45"/>
      <c r="J36" s="46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</row>
    <row r="37" spans="1:37" ht="20.100000000000001" customHeight="1" x14ac:dyDescent="0.2">
      <c r="A37" s="39"/>
      <c r="B37" s="44"/>
      <c r="C37" s="45"/>
      <c r="D37" s="45"/>
      <c r="E37" s="45"/>
      <c r="F37" s="72" t="s">
        <v>51</v>
      </c>
      <c r="G37" s="77">
        <v>420</v>
      </c>
      <c r="H37" s="45"/>
      <c r="I37" s="45"/>
      <c r="J37" s="46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</row>
    <row r="38" spans="1:37" ht="20.100000000000001" customHeight="1" x14ac:dyDescent="0.2">
      <c r="A38" s="39"/>
      <c r="B38" s="44"/>
      <c r="C38" s="45"/>
      <c r="D38" s="45"/>
      <c r="E38" s="45"/>
      <c r="F38" s="72" t="s">
        <v>42</v>
      </c>
      <c r="G38" s="77">
        <v>1428</v>
      </c>
      <c r="H38" s="45"/>
      <c r="I38" s="45"/>
      <c r="J38" s="46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</row>
    <row r="39" spans="1:37" ht="20.100000000000001" customHeight="1" x14ac:dyDescent="0.2">
      <c r="A39" s="39"/>
      <c r="B39" s="44"/>
      <c r="C39" s="45"/>
      <c r="D39" s="45"/>
      <c r="E39" s="45"/>
      <c r="F39" s="72" t="s">
        <v>60</v>
      </c>
      <c r="G39" s="77">
        <v>2182</v>
      </c>
      <c r="H39" s="45"/>
      <c r="I39" s="45"/>
      <c r="J39" s="46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</row>
    <row r="40" spans="1:37" ht="20.100000000000001" customHeight="1" x14ac:dyDescent="0.2">
      <c r="A40" s="39"/>
      <c r="B40" s="44"/>
      <c r="C40" s="45"/>
      <c r="D40" s="45"/>
      <c r="E40" s="45"/>
      <c r="F40" s="72" t="s">
        <v>32</v>
      </c>
      <c r="G40" s="77">
        <v>209</v>
      </c>
      <c r="H40" s="45"/>
      <c r="I40" s="45"/>
      <c r="J40" s="46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</row>
    <row r="41" spans="1:37" ht="20.100000000000001" customHeight="1" x14ac:dyDescent="0.2">
      <c r="A41" s="39"/>
      <c r="B41" s="44"/>
      <c r="C41" s="45"/>
      <c r="D41" s="45"/>
      <c r="E41" s="45"/>
      <c r="F41" s="72" t="s">
        <v>40</v>
      </c>
      <c r="G41" s="77">
        <v>87</v>
      </c>
      <c r="H41" s="45"/>
      <c r="I41" s="45"/>
      <c r="J41" s="46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</row>
    <row r="42" spans="1:37" ht="21" customHeight="1" x14ac:dyDescent="0.2">
      <c r="A42" s="39"/>
      <c r="B42" s="44"/>
      <c r="C42" s="45"/>
      <c r="D42" s="45"/>
      <c r="E42" s="45"/>
      <c r="F42" s="72" t="s">
        <v>35</v>
      </c>
      <c r="G42" s="77">
        <v>1351</v>
      </c>
      <c r="H42" s="45"/>
      <c r="I42" s="45"/>
      <c r="J42" s="46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</row>
    <row r="43" spans="1:37" ht="20.100000000000001" customHeight="1" x14ac:dyDescent="0.2">
      <c r="A43" s="39"/>
      <c r="B43" s="44"/>
      <c r="C43" s="45"/>
      <c r="D43" s="45"/>
      <c r="E43" s="45"/>
      <c r="F43" s="72" t="s">
        <v>49</v>
      </c>
      <c r="G43" s="77">
        <v>257</v>
      </c>
      <c r="H43" s="45"/>
      <c r="I43" s="45"/>
      <c r="J43" s="46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</row>
    <row r="44" spans="1:37" ht="20.100000000000001" customHeight="1" x14ac:dyDescent="0.2">
      <c r="A44" s="39"/>
      <c r="B44" s="44"/>
      <c r="C44" s="45"/>
      <c r="D44" s="45"/>
      <c r="E44" s="45"/>
      <c r="F44" s="72" t="s">
        <v>36</v>
      </c>
      <c r="G44" s="77">
        <v>3784</v>
      </c>
      <c r="H44" s="45"/>
      <c r="I44" s="45"/>
      <c r="J44" s="46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</row>
    <row r="45" spans="1:37" ht="20.100000000000001" customHeight="1" x14ac:dyDescent="0.2">
      <c r="A45" s="39"/>
      <c r="B45" s="44"/>
      <c r="C45" s="45"/>
      <c r="D45" s="45"/>
      <c r="E45" s="45"/>
      <c r="F45" s="72" t="s">
        <v>47</v>
      </c>
      <c r="G45" s="77">
        <v>604</v>
      </c>
      <c r="H45" s="45"/>
      <c r="I45" s="45"/>
      <c r="J45" s="46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</row>
    <row r="46" spans="1:37" ht="20.100000000000001" customHeight="1" x14ac:dyDescent="0.2">
      <c r="A46" s="39"/>
      <c r="B46" s="44"/>
      <c r="C46" s="45"/>
      <c r="D46" s="45"/>
      <c r="E46" s="45"/>
      <c r="F46" s="72" t="s">
        <v>58</v>
      </c>
      <c r="G46" s="77">
        <v>155</v>
      </c>
      <c r="H46" s="45"/>
      <c r="I46" s="45"/>
      <c r="J46" s="46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</row>
    <row r="47" spans="1:37" ht="20.100000000000001" customHeight="1" x14ac:dyDescent="0.2">
      <c r="A47" s="39"/>
      <c r="B47" s="44"/>
      <c r="C47" s="45"/>
      <c r="D47" s="45"/>
      <c r="E47" s="45"/>
      <c r="F47" s="72" t="s">
        <v>33</v>
      </c>
      <c r="G47" s="77">
        <v>2644</v>
      </c>
      <c r="H47" s="45"/>
      <c r="I47" s="45"/>
      <c r="J47" s="46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</row>
    <row r="48" spans="1:37" ht="20.100000000000001" customHeight="1" x14ac:dyDescent="0.2">
      <c r="A48" s="39"/>
      <c r="B48" s="44"/>
      <c r="C48" s="45"/>
      <c r="D48" s="45"/>
      <c r="E48" s="45"/>
      <c r="F48" s="72" t="s">
        <v>43</v>
      </c>
      <c r="G48" s="77">
        <v>300</v>
      </c>
      <c r="H48" s="45"/>
      <c r="I48" s="45"/>
      <c r="J48" s="46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</row>
    <row r="49" spans="1:37" ht="20.100000000000001" customHeight="1" x14ac:dyDescent="0.2">
      <c r="A49" s="39"/>
      <c r="B49" s="44"/>
      <c r="C49" s="45"/>
      <c r="D49" s="45"/>
      <c r="E49" s="45"/>
      <c r="F49" s="72" t="s">
        <v>70</v>
      </c>
      <c r="G49" s="77">
        <v>1781</v>
      </c>
      <c r="H49" s="45"/>
      <c r="I49" s="45"/>
      <c r="J49" s="46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</row>
    <row r="50" spans="1:37" ht="20.100000000000001" customHeight="1" x14ac:dyDescent="0.2">
      <c r="A50" s="39"/>
      <c r="B50" s="44"/>
      <c r="C50" s="45"/>
      <c r="D50" s="45"/>
      <c r="E50" s="45"/>
      <c r="F50" s="72" t="s">
        <v>71</v>
      </c>
      <c r="G50" s="77">
        <v>3303</v>
      </c>
      <c r="H50" s="45"/>
      <c r="I50" s="45"/>
      <c r="J50" s="46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</row>
    <row r="51" spans="1:37" ht="20.100000000000001" customHeight="1" x14ac:dyDescent="0.2">
      <c r="A51" s="39"/>
      <c r="B51" s="44"/>
      <c r="C51" s="45"/>
      <c r="D51" s="45"/>
      <c r="E51" s="45"/>
      <c r="F51" s="72" t="s">
        <v>66</v>
      </c>
      <c r="G51" s="77">
        <v>1487</v>
      </c>
      <c r="H51" s="45"/>
      <c r="I51" s="45"/>
      <c r="J51" s="46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</row>
    <row r="52" spans="1:37" ht="20.100000000000001" customHeight="1" x14ac:dyDescent="0.2">
      <c r="A52" s="39"/>
      <c r="B52" s="44"/>
      <c r="C52" s="45"/>
      <c r="D52" s="45"/>
      <c r="E52" s="45"/>
      <c r="F52" s="72" t="s">
        <v>53</v>
      </c>
      <c r="G52" s="77">
        <v>2809</v>
      </c>
      <c r="H52" s="45"/>
      <c r="I52" s="45"/>
      <c r="J52" s="46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1:37" ht="20.100000000000001" customHeight="1" x14ac:dyDescent="0.2">
      <c r="A53" s="39"/>
      <c r="B53" s="44"/>
      <c r="C53" s="45"/>
      <c r="D53" s="45"/>
      <c r="E53" s="45"/>
      <c r="F53" s="72" t="s">
        <v>75</v>
      </c>
      <c r="G53" s="77">
        <v>4013</v>
      </c>
      <c r="H53" s="45"/>
      <c r="I53" s="45"/>
      <c r="J53" s="46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1:37" ht="20.100000000000001" customHeight="1" x14ac:dyDescent="0.2">
      <c r="A54" s="39"/>
      <c r="B54" s="44"/>
      <c r="C54" s="45"/>
      <c r="D54" s="45"/>
      <c r="E54" s="45"/>
      <c r="F54" s="72" t="s">
        <v>76</v>
      </c>
      <c r="G54" s="77">
        <v>7673</v>
      </c>
      <c r="H54" s="45"/>
      <c r="I54" s="45"/>
      <c r="J54" s="46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1:37" ht="20.100000000000001" customHeight="1" x14ac:dyDescent="0.2">
      <c r="A55" s="39"/>
      <c r="B55" s="44"/>
      <c r="C55" s="45"/>
      <c r="D55" s="45"/>
      <c r="E55" s="45"/>
      <c r="F55" s="72" t="s">
        <v>41</v>
      </c>
      <c r="G55" s="77">
        <v>1407</v>
      </c>
      <c r="H55" s="45"/>
      <c r="I55" s="45"/>
      <c r="J55" s="46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</row>
    <row r="56" spans="1:37" ht="20.100000000000001" customHeight="1" x14ac:dyDescent="0.2">
      <c r="A56" s="39"/>
      <c r="B56" s="44"/>
      <c r="C56" s="45"/>
      <c r="D56" s="45"/>
      <c r="E56" s="45"/>
      <c r="F56" s="72" t="s">
        <v>61</v>
      </c>
      <c r="G56" s="77">
        <v>1906</v>
      </c>
      <c r="H56" s="45"/>
      <c r="I56" s="45"/>
      <c r="J56" s="46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</row>
    <row r="57" spans="1:37" ht="20.100000000000001" customHeight="1" x14ac:dyDescent="0.2">
      <c r="A57" s="39"/>
      <c r="B57" s="44"/>
      <c r="C57" s="45"/>
      <c r="D57" s="45"/>
      <c r="E57" s="45"/>
      <c r="F57" s="72" t="s">
        <v>37</v>
      </c>
      <c r="G57" s="77">
        <v>1538</v>
      </c>
      <c r="H57" s="45"/>
      <c r="I57" s="45"/>
      <c r="J57" s="46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</row>
    <row r="58" spans="1:37" ht="20.100000000000001" customHeight="1" x14ac:dyDescent="0.2">
      <c r="A58" s="39"/>
      <c r="B58" s="44"/>
      <c r="C58" s="45"/>
      <c r="D58" s="45"/>
      <c r="E58" s="45"/>
      <c r="F58" s="72" t="s">
        <v>38</v>
      </c>
      <c r="G58" s="77">
        <v>660</v>
      </c>
      <c r="H58" s="45"/>
      <c r="I58" s="45"/>
      <c r="J58" s="46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</row>
    <row r="59" spans="1:37" ht="20.100000000000001" customHeight="1" x14ac:dyDescent="0.2">
      <c r="A59" s="39"/>
      <c r="B59" s="44"/>
      <c r="C59" s="45"/>
      <c r="D59" s="45"/>
      <c r="E59" s="45"/>
      <c r="F59" s="72" t="s">
        <v>59</v>
      </c>
      <c r="G59" s="77">
        <v>998</v>
      </c>
      <c r="H59" s="45"/>
      <c r="I59" s="45"/>
      <c r="J59" s="46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</row>
    <row r="60" spans="1:37" ht="20.100000000000001" customHeight="1" x14ac:dyDescent="0.2">
      <c r="A60" s="39"/>
      <c r="B60" s="44"/>
      <c r="C60" s="45"/>
      <c r="D60" s="45"/>
      <c r="E60" s="45"/>
      <c r="F60" s="78" t="s">
        <v>78</v>
      </c>
      <c r="G60" s="80">
        <f>SUM(G15:G59)</f>
        <v>70655</v>
      </c>
      <c r="H60" s="45"/>
      <c r="I60" s="45"/>
      <c r="J60" s="46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</row>
    <row r="61" spans="1:37" ht="20.100000000000001" customHeight="1" x14ac:dyDescent="0.2">
      <c r="A61" s="39"/>
      <c r="B61" s="44"/>
      <c r="C61" s="45"/>
      <c r="D61" s="45"/>
      <c r="E61" s="45"/>
      <c r="F61" s="72" t="s">
        <v>79</v>
      </c>
      <c r="G61" s="77">
        <v>3357</v>
      </c>
      <c r="H61" s="45"/>
      <c r="I61" s="45"/>
      <c r="J61" s="46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</row>
    <row r="62" spans="1:37" ht="20.100000000000001" customHeight="1" x14ac:dyDescent="0.2">
      <c r="A62" s="39"/>
      <c r="B62" s="44"/>
      <c r="C62" s="45"/>
      <c r="D62" s="45"/>
      <c r="E62" s="45"/>
      <c r="F62" s="72" t="s">
        <v>80</v>
      </c>
      <c r="G62" s="79">
        <f>SUM(G61)</f>
        <v>3357</v>
      </c>
      <c r="H62" s="45"/>
      <c r="I62" s="45"/>
      <c r="J62" s="46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</row>
    <row r="63" spans="1:37" ht="20.100000000000001" customHeight="1" thickBot="1" x14ac:dyDescent="0.25">
      <c r="A63" s="39"/>
      <c r="B63" s="44"/>
      <c r="C63" s="45"/>
      <c r="D63" s="45"/>
      <c r="E63" s="45"/>
      <c r="F63" s="76" t="s">
        <v>30</v>
      </c>
      <c r="G63" s="75">
        <f>SUM(G60+G62)</f>
        <v>74012</v>
      </c>
      <c r="H63" s="45"/>
      <c r="I63" s="45"/>
      <c r="J63" s="46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</row>
    <row r="64" spans="1:37" ht="15.75" thickTop="1" x14ac:dyDescent="0.25">
      <c r="A64" s="39"/>
      <c r="B64" s="44"/>
      <c r="C64" s="45"/>
      <c r="D64" s="45"/>
      <c r="E64" s="45"/>
      <c r="F64" s="70"/>
      <c r="G64" s="70"/>
      <c r="H64" s="45"/>
      <c r="I64" s="45"/>
      <c r="J64" s="46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</row>
    <row r="65" spans="1:37" ht="15" x14ac:dyDescent="0.25">
      <c r="A65" s="39"/>
      <c r="B65" s="44"/>
      <c r="C65" s="45"/>
      <c r="D65" s="45"/>
      <c r="E65" s="45"/>
      <c r="F65" s="70"/>
      <c r="G65" s="70"/>
      <c r="H65" s="65"/>
      <c r="I65" s="65"/>
      <c r="J65" s="68"/>
      <c r="K65" s="69"/>
      <c r="L65" s="69"/>
      <c r="M65" s="6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</row>
    <row r="66" spans="1:37" ht="15" x14ac:dyDescent="0.25">
      <c r="A66" s="39"/>
      <c r="B66" s="44"/>
      <c r="C66" s="45"/>
      <c r="D66" s="45"/>
      <c r="E66" s="45"/>
      <c r="F66" s="70"/>
      <c r="G66" s="70"/>
      <c r="H66" s="65"/>
      <c r="I66" s="65"/>
      <c r="J66" s="68"/>
      <c r="K66" s="69"/>
      <c r="L66" s="69"/>
      <c r="M66" s="6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</row>
    <row r="67" spans="1:37" ht="15" x14ac:dyDescent="0.25">
      <c r="A67" s="39"/>
      <c r="B67" s="44"/>
      <c r="C67" s="45"/>
      <c r="D67" s="45"/>
      <c r="E67" s="45"/>
      <c r="F67" s="70"/>
      <c r="G67" s="70"/>
      <c r="H67" s="65"/>
      <c r="I67" s="65"/>
      <c r="J67" s="68"/>
      <c r="K67" s="69"/>
      <c r="L67" s="69"/>
      <c r="M67" s="6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</row>
    <row r="68" spans="1:37" ht="15" x14ac:dyDescent="0.25">
      <c r="A68" s="39"/>
      <c r="B68" s="44"/>
      <c r="C68" s="45"/>
      <c r="D68" s="45"/>
      <c r="E68" s="45"/>
      <c r="F68" s="70"/>
      <c r="G68" s="70"/>
      <c r="H68" s="65"/>
      <c r="I68" s="65"/>
      <c r="J68" s="68"/>
      <c r="K68" s="69"/>
      <c r="L68" s="69"/>
      <c r="M68" s="6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</row>
    <row r="69" spans="1:37" ht="15" x14ac:dyDescent="0.25">
      <c r="A69" s="39"/>
      <c r="B69" s="44"/>
      <c r="C69" s="45"/>
      <c r="D69" s="45"/>
      <c r="E69" s="45"/>
      <c r="F69" s="70"/>
      <c r="G69" s="70"/>
      <c r="H69" s="65"/>
      <c r="I69" s="65"/>
      <c r="J69" s="68"/>
      <c r="K69" s="69"/>
      <c r="L69" s="69"/>
      <c r="M69" s="6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</row>
    <row r="70" spans="1:37" x14ac:dyDescent="0.2">
      <c r="A70" s="39"/>
      <c r="B70" s="44"/>
      <c r="C70" s="45"/>
      <c r="D70" s="45"/>
      <c r="E70" s="45"/>
      <c r="F70" s="45"/>
      <c r="G70" s="45"/>
      <c r="H70" s="45"/>
      <c r="I70" s="45"/>
      <c r="J70" s="46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</row>
    <row r="71" spans="1:37" ht="15" x14ac:dyDescent="0.2">
      <c r="A71" s="39"/>
      <c r="B71" s="44"/>
      <c r="C71" s="62" t="s">
        <v>7</v>
      </c>
      <c r="D71" s="63" t="s">
        <v>2</v>
      </c>
      <c r="E71" s="50"/>
      <c r="F71" s="59"/>
      <c r="G71" s="45"/>
      <c r="H71" s="50"/>
      <c r="I71" s="50"/>
      <c r="J71" s="46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</row>
    <row r="72" spans="1:37" ht="15.75" x14ac:dyDescent="0.25">
      <c r="A72" s="39"/>
      <c r="B72" s="44"/>
      <c r="C72" s="62" t="s">
        <v>8</v>
      </c>
      <c r="D72" s="67" t="s">
        <v>28</v>
      </c>
      <c r="E72" s="45"/>
      <c r="F72" s="60"/>
      <c r="G72" s="50"/>
      <c r="H72" s="45"/>
      <c r="I72" s="45"/>
      <c r="J72" s="46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</row>
    <row r="73" spans="1:37" ht="15" x14ac:dyDescent="0.25">
      <c r="A73" s="39"/>
      <c r="B73" s="44"/>
      <c r="C73" s="62" t="s">
        <v>9</v>
      </c>
      <c r="D73" s="67" t="s">
        <v>29</v>
      </c>
      <c r="E73" s="45"/>
      <c r="F73" s="59"/>
      <c r="G73" s="45"/>
      <c r="H73" s="45"/>
      <c r="I73" s="45"/>
      <c r="J73" s="46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</row>
    <row r="74" spans="1:37" ht="15" customHeight="1" x14ac:dyDescent="0.2">
      <c r="A74" s="39"/>
      <c r="B74" s="44"/>
      <c r="C74" s="62" t="s">
        <v>11</v>
      </c>
      <c r="D74" s="45" t="s">
        <v>81</v>
      </c>
      <c r="E74" s="45"/>
      <c r="F74" s="61"/>
      <c r="G74" s="51"/>
      <c r="H74" s="45"/>
      <c r="I74" s="45"/>
      <c r="J74" s="46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</row>
    <row r="75" spans="1:37" ht="15.75" x14ac:dyDescent="0.25">
      <c r="A75" s="39"/>
      <c r="B75" s="44"/>
      <c r="C75" s="62" t="s">
        <v>22</v>
      </c>
      <c r="D75" s="67" t="s">
        <v>24</v>
      </c>
      <c r="E75" s="45"/>
      <c r="F75" s="59"/>
      <c r="G75" s="51"/>
      <c r="H75" s="45"/>
      <c r="I75" s="45"/>
      <c r="J75" s="46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</row>
    <row r="76" spans="1:37" ht="15" x14ac:dyDescent="0.2">
      <c r="A76" s="39"/>
      <c r="B76" s="44"/>
      <c r="C76" s="62" t="s">
        <v>13</v>
      </c>
      <c r="D76" s="45" t="s">
        <v>3</v>
      </c>
      <c r="E76" s="45"/>
      <c r="F76" s="45"/>
      <c r="G76" s="53"/>
      <c r="H76" s="45"/>
      <c r="I76" s="45"/>
      <c r="J76" s="46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</row>
    <row r="77" spans="1:37" ht="15" x14ac:dyDescent="0.2">
      <c r="A77" s="39"/>
      <c r="B77" s="44"/>
      <c r="C77" s="45"/>
      <c r="D77" s="45" t="s">
        <v>17</v>
      </c>
      <c r="E77" s="45"/>
      <c r="F77" s="59"/>
      <c r="G77" s="52"/>
      <c r="H77" s="45"/>
      <c r="I77" s="45"/>
      <c r="J77" s="46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</row>
    <row r="78" spans="1:37" ht="15" x14ac:dyDescent="0.25">
      <c r="A78" s="39"/>
      <c r="B78" s="44"/>
      <c r="C78" s="62" t="s">
        <v>23</v>
      </c>
      <c r="D78" s="67" t="s">
        <v>25</v>
      </c>
      <c r="E78" s="54"/>
      <c r="F78" s="45"/>
      <c r="G78" s="45"/>
      <c r="H78" s="54"/>
      <c r="I78" s="54"/>
      <c r="J78" s="46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</row>
    <row r="79" spans="1:37" ht="15.75" customHeight="1" x14ac:dyDescent="0.2">
      <c r="A79" s="39"/>
      <c r="B79" s="44"/>
      <c r="C79" s="66" t="s">
        <v>14</v>
      </c>
      <c r="D79" s="48" t="s">
        <v>16</v>
      </c>
      <c r="E79" s="45"/>
      <c r="F79" s="45"/>
      <c r="G79" s="45"/>
      <c r="H79" s="45"/>
      <c r="I79" s="45"/>
      <c r="J79" s="46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</row>
    <row r="80" spans="1:37" ht="15" x14ac:dyDescent="0.2">
      <c r="A80" s="39"/>
      <c r="B80" s="44"/>
      <c r="C80" s="62"/>
      <c r="D80" s="54"/>
      <c r="E80" s="54"/>
      <c r="F80" s="45"/>
      <c r="G80" s="45"/>
      <c r="H80" s="54"/>
      <c r="I80" s="54"/>
      <c r="J80" s="46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</row>
    <row r="81" spans="1:45" x14ac:dyDescent="0.2">
      <c r="A81" s="39"/>
      <c r="B81" s="44"/>
      <c r="C81" s="45"/>
      <c r="D81" s="45"/>
      <c r="E81" s="45"/>
      <c r="F81" s="45"/>
      <c r="G81" s="45"/>
      <c r="H81" s="45"/>
      <c r="I81" s="45"/>
      <c r="J81" s="46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</row>
    <row r="82" spans="1:45" ht="8.1" customHeight="1" thickBot="1" x14ac:dyDescent="0.25">
      <c r="A82" s="39"/>
      <c r="B82" s="55"/>
      <c r="C82" s="56"/>
      <c r="D82" s="56"/>
      <c r="E82" s="56"/>
      <c r="F82" s="56"/>
      <c r="G82" s="56"/>
      <c r="H82" s="56"/>
      <c r="I82" s="56"/>
      <c r="J82" s="57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</row>
    <row r="83" spans="1:45" ht="15.75" thickTop="1" x14ac:dyDescent="0.25">
      <c r="A83" s="39"/>
      <c r="B83" s="39"/>
      <c r="C83" s="39"/>
      <c r="D83" s="39"/>
      <c r="E83" s="39"/>
      <c r="F83" s="58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</row>
    <row r="84" spans="1:45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</row>
    <row r="85" spans="1:45" ht="15" customHeight="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</row>
    <row r="86" spans="1:45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</row>
    <row r="87" spans="1:45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</row>
    <row r="88" spans="1:45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</row>
    <row r="89" spans="1:45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</row>
    <row r="90" spans="1:45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</row>
    <row r="91" spans="1:45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</row>
    <row r="92" spans="1:45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</row>
    <row r="93" spans="1:45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</row>
    <row r="94" spans="1:45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</row>
    <row r="95" spans="1:45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</row>
    <row r="96" spans="1:45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</row>
    <row r="97" spans="1:45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</row>
    <row r="98" spans="1:45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</row>
    <row r="99" spans="1:45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</row>
    <row r="100" spans="1:45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</row>
    <row r="101" spans="1:45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</row>
    <row r="102" spans="1:45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</row>
    <row r="103" spans="1:45" ht="15" customHeight="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</row>
    <row r="104" spans="1:45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</row>
    <row r="105" spans="1:45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</row>
    <row r="106" spans="1:45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</row>
    <row r="107" spans="1:45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</row>
    <row r="108" spans="1:45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</row>
    <row r="109" spans="1:45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</row>
    <row r="110" spans="1:45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</row>
    <row r="111" spans="1:45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</row>
    <row r="112" spans="1:45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</row>
    <row r="113" spans="1:45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</row>
    <row r="114" spans="1:45" ht="15.75" customHeight="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</row>
    <row r="115" spans="1:45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</row>
    <row r="116" spans="1:45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</row>
    <row r="117" spans="1:45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</row>
    <row r="118" spans="1:45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</row>
    <row r="119" spans="1:45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</row>
    <row r="120" spans="1:45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</row>
    <row r="121" spans="1:45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</row>
    <row r="122" spans="1:45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</row>
    <row r="123" spans="1:45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</row>
    <row r="124" spans="1:45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</row>
    <row r="125" spans="1:45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</row>
    <row r="126" spans="1:45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</row>
    <row r="127" spans="1:45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</row>
    <row r="128" spans="1:45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</row>
    <row r="129" spans="1:45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</row>
    <row r="130" spans="1:45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</row>
    <row r="131" spans="1:45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</row>
    <row r="132" spans="1:45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</row>
    <row r="133" spans="1:45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</row>
    <row r="134" spans="1:45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</row>
    <row r="135" spans="1:45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</row>
    <row r="136" spans="1:45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</row>
    <row r="137" spans="1:45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</row>
    <row r="138" spans="1:45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</row>
    <row r="139" spans="1:45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</row>
    <row r="140" spans="1:45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</row>
    <row r="141" spans="1:45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</row>
    <row r="142" spans="1:45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</row>
    <row r="143" spans="1:45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</row>
    <row r="144" spans="1:45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</row>
    <row r="145" spans="1:45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</row>
    <row r="146" spans="1:45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</row>
    <row r="147" spans="1:45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</row>
    <row r="148" spans="1:45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</row>
    <row r="149" spans="1:45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</row>
    <row r="150" spans="1:45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</row>
    <row r="151" spans="1:45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</row>
    <row r="152" spans="1:45" ht="15" x14ac:dyDescent="0.2">
      <c r="A152" s="39"/>
      <c r="B152" s="39"/>
      <c r="C152" s="62" t="s">
        <v>7</v>
      </c>
      <c r="D152" s="63" t="s">
        <v>2</v>
      </c>
      <c r="E152" s="50"/>
      <c r="F152" s="59"/>
      <c r="G152" s="39"/>
      <c r="H152" s="50"/>
      <c r="I152" s="50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</row>
    <row r="153" spans="1:45" ht="15" x14ac:dyDescent="0.25">
      <c r="A153" s="39"/>
      <c r="B153" s="39"/>
      <c r="C153" s="62" t="s">
        <v>8</v>
      </c>
      <c r="D153" s="67" t="s">
        <v>26</v>
      </c>
      <c r="E153" s="45"/>
      <c r="F153" s="60"/>
      <c r="G153" s="39"/>
      <c r="H153" s="45"/>
      <c r="I153" s="45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</row>
    <row r="154" spans="1:45" ht="15" x14ac:dyDescent="0.25">
      <c r="C154" s="62" t="s">
        <v>9</v>
      </c>
      <c r="D154" s="67" t="s">
        <v>21</v>
      </c>
      <c r="E154" s="45"/>
      <c r="F154" s="59"/>
      <c r="H154" s="45"/>
      <c r="I154" s="45"/>
    </row>
    <row r="155" spans="1:45" x14ac:dyDescent="0.2">
      <c r="C155" s="62" t="s">
        <v>11</v>
      </c>
      <c r="D155" s="45" t="s">
        <v>20</v>
      </c>
      <c r="E155" s="45"/>
      <c r="F155" s="61"/>
      <c r="H155" s="45"/>
      <c r="I155" s="45"/>
    </row>
    <row r="156" spans="1:45" ht="15" x14ac:dyDescent="0.25">
      <c r="C156" s="62" t="s">
        <v>22</v>
      </c>
      <c r="D156" s="67" t="s">
        <v>24</v>
      </c>
      <c r="E156" s="45"/>
      <c r="F156" s="59"/>
      <c r="H156" s="45"/>
      <c r="I156" s="45"/>
    </row>
    <row r="157" spans="1:45" x14ac:dyDescent="0.2">
      <c r="C157" s="62" t="s">
        <v>13</v>
      </c>
      <c r="D157" s="45" t="s">
        <v>3</v>
      </c>
      <c r="E157" s="45"/>
      <c r="F157" s="45"/>
      <c r="H157" s="45"/>
      <c r="I157" s="45"/>
    </row>
    <row r="158" spans="1:45" x14ac:dyDescent="0.2">
      <c r="C158" s="45"/>
      <c r="D158" s="45" t="s">
        <v>17</v>
      </c>
      <c r="E158" s="45"/>
      <c r="F158" s="59"/>
      <c r="H158" s="45"/>
      <c r="I158" s="45"/>
    </row>
    <row r="159" spans="1:45" ht="15" x14ac:dyDescent="0.25">
      <c r="C159" s="62" t="s">
        <v>23</v>
      </c>
      <c r="D159" s="67" t="s">
        <v>25</v>
      </c>
      <c r="E159" s="54"/>
      <c r="F159" s="45"/>
      <c r="H159" s="54"/>
      <c r="I159" s="54"/>
    </row>
    <row r="160" spans="1:45" x14ac:dyDescent="0.2">
      <c r="C160" s="66" t="s">
        <v>14</v>
      </c>
      <c r="D160" s="48" t="s">
        <v>16</v>
      </c>
      <c r="E160" s="45"/>
      <c r="F160" s="45"/>
      <c r="H160" s="45"/>
      <c r="I160" s="45"/>
    </row>
    <row r="161" spans="3:9" ht="15" x14ac:dyDescent="0.2">
      <c r="C161" s="62"/>
      <c r="D161" s="54"/>
      <c r="E161" s="54"/>
      <c r="F161" s="45"/>
      <c r="H161" s="54"/>
      <c r="I161" s="54"/>
    </row>
  </sheetData>
  <sortState ref="F15:G59">
    <sortCondition ref="F15:F59"/>
  </sortState>
  <mergeCells count="6">
    <mergeCell ref="L10:P10"/>
    <mergeCell ref="F8:G8"/>
    <mergeCell ref="F12:G12"/>
    <mergeCell ref="F11:G11"/>
    <mergeCell ref="F10:G10"/>
    <mergeCell ref="F9:G9"/>
  </mergeCells>
  <hyperlinks>
    <hyperlink ref="D153" r:id="rId1"/>
    <hyperlink ref="D159" r:id="rId2"/>
    <hyperlink ref="D156" r:id="rId3"/>
    <hyperlink ref="D154" r:id="rId4"/>
    <hyperlink ref="D72" r:id="rId5" display="NWA MDB@bom.gov.au"/>
    <hyperlink ref="D78" r:id="rId6"/>
    <hyperlink ref="D75" r:id="rId7"/>
    <hyperlink ref="D73" r:id="rId8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9"/>
  <rowBreaks count="1" manualBreakCount="1">
    <brk id="83" max="16383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85" t="s">
        <v>0</v>
      </c>
      <c r="H8" s="85"/>
      <c r="I8" s="85"/>
      <c r="J8" s="85"/>
      <c r="K8" s="85"/>
      <c r="L8" s="85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84"/>
      <c r="S9" s="84"/>
      <c r="T9" s="84"/>
      <c r="U9" s="84"/>
      <c r="V9" s="84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85" t="s">
        <v>1</v>
      </c>
      <c r="I10" s="85"/>
      <c r="J10" s="85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4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2015-03-20T06:04:21Z</dcterms:modified>
</cp:coreProperties>
</file>