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Checklist'!$A$1:$P$62</definedName>
  </definedNames>
  <calcPr calcId="145621"/>
</workbook>
</file>

<file path=xl/calcChain.xml><?xml version="1.0" encoding="utf-8"?>
<calcChain xmlns="http://schemas.openxmlformats.org/spreadsheetml/2006/main">
  <c r="K21" i="4" l="1"/>
  <c r="I21" i="4"/>
  <c r="K27" i="4"/>
  <c r="I27" i="4"/>
  <c r="K43" i="4"/>
  <c r="I43" i="4"/>
  <c r="K44" i="4"/>
  <c r="I44" i="4"/>
  <c r="J21" i="4"/>
  <c r="J27" i="4"/>
  <c r="J43" i="4"/>
  <c r="J44" i="4"/>
  <c r="L43" i="4"/>
  <c r="L21" i="4"/>
  <c r="L27" i="4"/>
  <c r="L44" i="4"/>
  <c r="J66" i="1"/>
</calcChain>
</file>

<file path=xl/sharedStrings.xml><?xml version="1.0" encoding="utf-8"?>
<sst xmlns="http://schemas.openxmlformats.org/spreadsheetml/2006/main" count="85" uniqueCount="73">
  <si>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</si>
  <si>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</si>
  <si>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</si>
  <si>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</si>
  <si>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</si>
  <si>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</si>
  <si>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</si>
  <si>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</si>
  <si>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</si>
  <si>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</si>
  <si>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</si>
  <si>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</si>
  <si>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</si>
  <si>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</si>
  <si>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</si>
  <si>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</si>
  <si>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</si>
  <si>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</si>
  <si>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</si>
  <si>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</si>
  <si>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Storages</t>
  </si>
  <si>
    <t>Surface water storage</t>
  </si>
  <si>
    <t>Total storage capacity
(ML)</t>
  </si>
  <si>
    <t>Dead storage capacity
(ML)</t>
  </si>
  <si>
    <t>Storage volume at 30 June 2014
(ML)</t>
  </si>
  <si>
    <t>Storage volume at 30 June 2013
(ML)</t>
  </si>
  <si>
    <t>South East Queensland region</t>
  </si>
  <si>
    <t>Atkinson</t>
  </si>
  <si>
    <t>Bill Gunn</t>
  </si>
  <si>
    <t>Bromelton Off-Stream Storage</t>
  </si>
  <si>
    <t>Cedar Grove Weir</t>
  </si>
  <si>
    <t>Clarendon</t>
  </si>
  <si>
    <t>Cressbrook Creek</t>
  </si>
  <si>
    <t>Enoggera</t>
  </si>
  <si>
    <t>Gold Creek</t>
  </si>
  <si>
    <t>Hinze</t>
  </si>
  <si>
    <t>Lake Kurwongbah</t>
  </si>
  <si>
    <t>Lake Manchester</t>
  </si>
  <si>
    <t>Lake Maroon</t>
  </si>
  <si>
    <t>Leslie Harrison</t>
  </si>
  <si>
    <t>Little Nerang</t>
  </si>
  <si>
    <t>Moogerah</t>
  </si>
  <si>
    <t>Mount Crosby Weir</t>
  </si>
  <si>
    <t>North Pine</t>
  </si>
  <si>
    <t>Perseverance</t>
  </si>
  <si>
    <t>Somerset</t>
  </si>
  <si>
    <t>Splityard Creek</t>
  </si>
  <si>
    <t>Wivenhoe</t>
  </si>
  <si>
    <t>Wyaralong</t>
  </si>
  <si>
    <t>Water supply scheme (WSS)</t>
  </si>
  <si>
    <t>Water resource plan (WRP) area</t>
  </si>
  <si>
    <t>Gold Coast</t>
  </si>
  <si>
    <t>Nerang</t>
  </si>
  <si>
    <t>Total Gold Coast WRP area</t>
  </si>
  <si>
    <t>Logan Basin</t>
  </si>
  <si>
    <t>Logan River</t>
  </si>
  <si>
    <t>none</t>
  </si>
  <si>
    <t>Total Logan Basin WRP area</t>
  </si>
  <si>
    <t>Central Brisbane River and Stanley River</t>
  </si>
  <si>
    <t>Central Lockyer</t>
  </si>
  <si>
    <t>Lower Lockyer Valley</t>
  </si>
  <si>
    <t>Pine Valleys</t>
  </si>
  <si>
    <t>Warrill Valley</t>
  </si>
  <si>
    <t>Moreton</t>
  </si>
  <si>
    <t>Total Moreton WRP area</t>
  </si>
  <si>
    <t>Total SEQ region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</si>
  <si>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</si>
  <si>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</si>
  <si>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</si>
  <si>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</si>
  <si>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t>Bureau of Meteorology: Water storage product data; Seqwater</t>
  </si>
  <si>
    <t>NWA_SEQ@bom.gov.au</t>
  </si>
  <si>
    <t>http://www.bom.gov.au/nwa/2014/seq/notes/supportinginformationforwateraccountingstatements.shtml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</si>
</sst>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14" fontId="14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3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7" fillId="4" borderId="0" xfId="1" applyFont="1" applyFill="1" applyBorder="1" applyAlignment="1">
      <alignment horizontal="right"/>
    </xf>
    <xf numFmtId="0" fontId="16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0" borderId="17" xfId="0" applyFont="1" applyBorder="1"/>
    <xf numFmtId="3" fontId="10" fillId="0" borderId="17" xfId="0" applyNumberFormat="1" applyFont="1" applyBorder="1"/>
    <xf numFmtId="3" fontId="10" fillId="0" borderId="17" xfId="0" applyNumberFormat="1" applyFont="1" applyBorder="1" applyAlignment="1">
      <alignment horizontal="right"/>
    </xf>
    <xf numFmtId="3" fontId="15" fillId="0" borderId="17" xfId="0" applyNumberFormat="1" applyFont="1" applyBorder="1"/>
    <xf numFmtId="0" fontId="15" fillId="0" borderId="17" xfId="0" applyFont="1" applyBorder="1"/>
    <xf numFmtId="0" fontId="15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0" fontId="15" fillId="0" borderId="17" xfId="0" applyFont="1" applyBorder="1" applyAlignment="1">
      <alignment horizontal="center"/>
    </xf>
    <xf numFmtId="3" fontId="15" fillId="0" borderId="17" xfId="0" applyNumberFormat="1" applyFont="1" applyBorder="1" applyAlignment="1">
      <alignment horizontal="right"/>
    </xf>
    <xf numFmtId="0" fontId="10" fillId="0" borderId="0" xfId="0" applyFont="1" applyFill="1"/>
    <xf numFmtId="0" fontId="10" fillId="0" borderId="2" xfId="0" applyFont="1" applyFill="1" applyBorder="1"/>
    <xf numFmtId="0" fontId="4" fillId="4" borderId="0" xfId="1" applyFill="1" applyBorder="1"/>
    <xf numFmtId="0" fontId="16" fillId="4" borderId="0" xfId="0" applyFont="1" applyFill="1" applyBorder="1"/>
    <xf numFmtId="0" fontId="15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top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nwa/2014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133"/>
  <sheetViews>
    <sheetView tabSelected="1" topLeftCell="A25" zoomScaleNormal="100" workbookViewId="0">
      <selection activeCell="D52" sqref="D5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3" style="40" customWidth="1"/>
    <col min="7" max="7" width="20.85546875" style="40" customWidth="1"/>
    <col min="8" max="8" width="29.7109375" style="40" customWidth="1"/>
    <col min="9" max="9" width="18" style="40" customWidth="1"/>
    <col min="10" max="10" width="17.5703125" style="40" customWidth="1"/>
    <col min="11" max="11" width="15" style="40" customWidth="1"/>
    <col min="12" max="12" width="12.7109375" style="40" customWidth="1"/>
    <col min="13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102" t="s">
        <v>26</v>
      </c>
      <c r="H8" s="102"/>
      <c r="I8" s="102"/>
      <c r="J8" s="102"/>
      <c r="K8" s="102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102" t="s">
        <v>19</v>
      </c>
      <c r="H9" s="102"/>
      <c r="I9" s="102"/>
      <c r="J9" s="102"/>
      <c r="K9" s="102"/>
      <c r="L9" s="77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6"/>
      <c r="H10" s="77"/>
      <c r="I10" s="77"/>
      <c r="J10" s="77"/>
      <c r="K10" s="77"/>
      <c r="L10" s="62"/>
      <c r="M10" s="45"/>
      <c r="N10" s="45"/>
      <c r="O10" s="45"/>
      <c r="P10" s="46"/>
      <c r="Q10" s="39"/>
      <c r="R10" s="101"/>
      <c r="S10" s="101"/>
      <c r="T10" s="101"/>
      <c r="U10" s="101"/>
      <c r="V10" s="101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102" t="s">
        <v>20</v>
      </c>
      <c r="H11" s="102"/>
      <c r="I11" s="102"/>
      <c r="J11" s="102"/>
      <c r="K11" s="102"/>
      <c r="L11" s="62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x14ac:dyDescent="0.2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x14ac:dyDescent="0.2">
      <c r="A14" s="39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7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ht="15" thickBot="1" x14ac:dyDescent="0.25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80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ht="15.75" customHeight="1" thickTop="1" x14ac:dyDescent="0.2">
      <c r="A17" s="39"/>
      <c r="B17" s="44"/>
      <c r="C17" s="45"/>
      <c r="D17" s="45"/>
      <c r="E17" s="52"/>
      <c r="F17" s="53"/>
      <c r="G17" s="53"/>
      <c r="H17" s="53"/>
      <c r="I17" s="53"/>
      <c r="J17" s="53"/>
      <c r="K17" s="53"/>
      <c r="L17" s="53"/>
      <c r="M17" s="54"/>
      <c r="N17" s="45"/>
      <c r="O17" s="45"/>
      <c r="P17" s="4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75" x14ac:dyDescent="0.25">
      <c r="A18" s="39"/>
      <c r="B18" s="44"/>
      <c r="C18" s="45"/>
      <c r="D18" s="45"/>
      <c r="E18" s="55"/>
      <c r="F18" s="89" t="s">
        <v>50</v>
      </c>
      <c r="G18" s="90" t="s">
        <v>49</v>
      </c>
      <c r="H18" s="91" t="s">
        <v>21</v>
      </c>
      <c r="I18" s="90" t="s">
        <v>22</v>
      </c>
      <c r="J18" s="90" t="s">
        <v>23</v>
      </c>
      <c r="K18" s="90" t="s">
        <v>24</v>
      </c>
      <c r="L18" s="90" t="s">
        <v>25</v>
      </c>
      <c r="M18" s="56"/>
      <c r="N18" s="45"/>
      <c r="O18" s="45"/>
      <c r="P18" s="46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customHeight="1" x14ac:dyDescent="0.2">
      <c r="A19" s="39"/>
      <c r="B19" s="44"/>
      <c r="C19" s="45"/>
      <c r="D19" s="45"/>
      <c r="E19" s="55"/>
      <c r="F19" s="99" t="s">
        <v>51</v>
      </c>
      <c r="G19" s="99" t="s">
        <v>52</v>
      </c>
      <c r="H19" s="87" t="s">
        <v>35</v>
      </c>
      <c r="I19" s="82">
        <v>310730</v>
      </c>
      <c r="J19" s="82">
        <v>0</v>
      </c>
      <c r="K19" s="82">
        <v>283206</v>
      </c>
      <c r="L19" s="83">
        <v>308127</v>
      </c>
      <c r="M19" s="56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customHeight="1" x14ac:dyDescent="0.2">
      <c r="A20" s="39"/>
      <c r="B20" s="44"/>
      <c r="C20" s="45"/>
      <c r="D20" s="45"/>
      <c r="E20" s="55"/>
      <c r="F20" s="99"/>
      <c r="G20" s="99"/>
      <c r="H20" s="87" t="s">
        <v>40</v>
      </c>
      <c r="I20" s="82">
        <v>6705</v>
      </c>
      <c r="J20" s="82">
        <v>0</v>
      </c>
      <c r="K20" s="82">
        <v>5322</v>
      </c>
      <c r="L20" s="82">
        <v>6628</v>
      </c>
      <c r="M20" s="56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customHeight="1" x14ac:dyDescent="0.25">
      <c r="A21" s="39"/>
      <c r="B21" s="44"/>
      <c r="C21" s="45"/>
      <c r="D21" s="45"/>
      <c r="E21" s="55"/>
      <c r="F21" s="99"/>
      <c r="G21" s="100" t="s">
        <v>53</v>
      </c>
      <c r="H21" s="100"/>
      <c r="I21" s="84">
        <f>SUM(I19:I20)</f>
        <v>317435</v>
      </c>
      <c r="J21" s="84">
        <f t="shared" ref="J21:L21" si="0">SUM(J19:J20)</f>
        <v>0</v>
      </c>
      <c r="K21" s="84">
        <f t="shared" si="0"/>
        <v>288528</v>
      </c>
      <c r="L21" s="84">
        <f t="shared" si="0"/>
        <v>314755</v>
      </c>
      <c r="M21" s="56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customHeight="1" x14ac:dyDescent="0.2">
      <c r="A22" s="39"/>
      <c r="B22" s="44"/>
      <c r="C22" s="45"/>
      <c r="D22" s="45"/>
      <c r="E22" s="55"/>
      <c r="F22" s="99" t="s">
        <v>54</v>
      </c>
      <c r="G22" s="99" t="s">
        <v>55</v>
      </c>
      <c r="H22" s="87" t="s">
        <v>29</v>
      </c>
      <c r="I22" s="82">
        <v>8210</v>
      </c>
      <c r="J22" s="82">
        <v>0</v>
      </c>
      <c r="K22" s="83">
        <v>5521</v>
      </c>
      <c r="L22" s="83">
        <v>6720</v>
      </c>
      <c r="M22" s="56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customHeight="1" x14ac:dyDescent="0.2">
      <c r="A23" s="39"/>
      <c r="B23" s="44"/>
      <c r="C23" s="45"/>
      <c r="D23" s="45"/>
      <c r="E23" s="55"/>
      <c r="F23" s="99"/>
      <c r="G23" s="99"/>
      <c r="H23" s="87" t="s">
        <v>30</v>
      </c>
      <c r="I23" s="82">
        <v>1144</v>
      </c>
      <c r="J23" s="82">
        <v>0</v>
      </c>
      <c r="K23" s="83">
        <v>1049</v>
      </c>
      <c r="L23" s="83">
        <v>1071</v>
      </c>
      <c r="M23" s="56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customHeight="1" x14ac:dyDescent="0.2">
      <c r="A24" s="39"/>
      <c r="B24" s="44"/>
      <c r="C24" s="45"/>
      <c r="D24" s="45"/>
      <c r="E24" s="55"/>
      <c r="F24" s="99"/>
      <c r="G24" s="99"/>
      <c r="H24" s="87" t="s">
        <v>38</v>
      </c>
      <c r="I24" s="82">
        <v>44319</v>
      </c>
      <c r="J24" s="82">
        <v>0</v>
      </c>
      <c r="K24" s="82">
        <v>41538</v>
      </c>
      <c r="L24" s="82">
        <v>44422</v>
      </c>
      <c r="M24" s="56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customHeight="1" x14ac:dyDescent="0.2">
      <c r="A25" s="39"/>
      <c r="B25" s="44"/>
      <c r="C25" s="45"/>
      <c r="D25" s="45"/>
      <c r="E25" s="55"/>
      <c r="F25" s="99"/>
      <c r="G25" s="99" t="s">
        <v>56</v>
      </c>
      <c r="H25" s="87" t="s">
        <v>39</v>
      </c>
      <c r="I25" s="82">
        <v>24868</v>
      </c>
      <c r="J25" s="82">
        <v>0</v>
      </c>
      <c r="K25" s="82">
        <v>16827</v>
      </c>
      <c r="L25" s="82">
        <v>23822</v>
      </c>
      <c r="M25" s="56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customHeight="1" x14ac:dyDescent="0.2">
      <c r="A26" s="39"/>
      <c r="B26" s="44"/>
      <c r="C26" s="45"/>
      <c r="D26" s="45"/>
      <c r="E26" s="55"/>
      <c r="F26" s="99"/>
      <c r="G26" s="99"/>
      <c r="H26" s="87" t="s">
        <v>48</v>
      </c>
      <c r="I26" s="82">
        <v>102883</v>
      </c>
      <c r="J26" s="82">
        <v>0</v>
      </c>
      <c r="K26" s="82">
        <v>100609</v>
      </c>
      <c r="L26" s="82">
        <v>102315</v>
      </c>
      <c r="M26" s="56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customHeight="1" x14ac:dyDescent="0.25">
      <c r="A27" s="39"/>
      <c r="B27" s="44"/>
      <c r="C27" s="45"/>
      <c r="D27" s="45"/>
      <c r="E27" s="55"/>
      <c r="F27" s="99"/>
      <c r="G27" s="86" t="s">
        <v>57</v>
      </c>
      <c r="H27" s="81"/>
      <c r="I27" s="92">
        <f>SUM(I22:I26)</f>
        <v>181424</v>
      </c>
      <c r="J27" s="92">
        <f t="shared" ref="J27:L27" si="1">SUM(J22:J26)</f>
        <v>0</v>
      </c>
      <c r="K27" s="92">
        <f t="shared" si="1"/>
        <v>165544</v>
      </c>
      <c r="L27" s="92">
        <f t="shared" si="1"/>
        <v>178350</v>
      </c>
      <c r="M27" s="56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8" customHeight="1" x14ac:dyDescent="0.2">
      <c r="A28" s="39"/>
      <c r="B28" s="44"/>
      <c r="C28" s="45"/>
      <c r="D28" s="45"/>
      <c r="E28" s="55"/>
      <c r="F28" s="99" t="s">
        <v>63</v>
      </c>
      <c r="G28" s="98" t="s">
        <v>58</v>
      </c>
      <c r="H28" s="87" t="s">
        <v>42</v>
      </c>
      <c r="I28" s="82">
        <v>3430</v>
      </c>
      <c r="J28" s="82">
        <v>0</v>
      </c>
      <c r="K28" s="82">
        <v>3400</v>
      </c>
      <c r="L28" s="82">
        <v>3453</v>
      </c>
      <c r="M28" s="56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customHeight="1" x14ac:dyDescent="0.2">
      <c r="A29" s="39"/>
      <c r="B29" s="44"/>
      <c r="C29" s="45"/>
      <c r="D29" s="45"/>
      <c r="E29" s="55"/>
      <c r="F29" s="99"/>
      <c r="G29" s="98"/>
      <c r="H29" s="87" t="s">
        <v>45</v>
      </c>
      <c r="I29" s="82">
        <v>379849</v>
      </c>
      <c r="J29" s="82">
        <v>0</v>
      </c>
      <c r="K29" s="82">
        <v>375199</v>
      </c>
      <c r="L29" s="82">
        <v>386376</v>
      </c>
      <c r="M29" s="56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customHeight="1" x14ac:dyDescent="0.2">
      <c r="A30" s="39"/>
      <c r="B30" s="44"/>
      <c r="C30" s="45"/>
      <c r="D30" s="45"/>
      <c r="E30" s="55"/>
      <c r="F30" s="99"/>
      <c r="G30" s="98"/>
      <c r="H30" s="87" t="s">
        <v>47</v>
      </c>
      <c r="I30" s="82">
        <v>1165238</v>
      </c>
      <c r="J30" s="82">
        <v>0</v>
      </c>
      <c r="K30" s="82">
        <v>1041812</v>
      </c>
      <c r="L30" s="82">
        <v>1155641</v>
      </c>
      <c r="M30" s="56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customHeight="1" x14ac:dyDescent="0.2">
      <c r="A31" s="39"/>
      <c r="B31" s="44"/>
      <c r="C31" s="45"/>
      <c r="D31" s="45"/>
      <c r="E31" s="55"/>
      <c r="F31" s="99"/>
      <c r="G31" s="98" t="s">
        <v>59</v>
      </c>
      <c r="H31" s="87" t="s">
        <v>28</v>
      </c>
      <c r="I31" s="82">
        <v>6947</v>
      </c>
      <c r="J31" s="82">
        <v>0</v>
      </c>
      <c r="K31" s="83">
        <v>5090</v>
      </c>
      <c r="L31" s="83">
        <v>6886</v>
      </c>
      <c r="M31" s="56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customHeight="1" x14ac:dyDescent="0.2">
      <c r="A32" s="39"/>
      <c r="B32" s="44"/>
      <c r="C32" s="45"/>
      <c r="D32" s="45"/>
      <c r="E32" s="55"/>
      <c r="F32" s="99"/>
      <c r="G32" s="98"/>
      <c r="H32" s="87" t="s">
        <v>31</v>
      </c>
      <c r="I32" s="82">
        <v>24276</v>
      </c>
      <c r="J32" s="82">
        <v>0</v>
      </c>
      <c r="K32" s="83">
        <v>17401</v>
      </c>
      <c r="L32" s="83">
        <v>24154</v>
      </c>
      <c r="M32" s="56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55"/>
      <c r="F33" s="99"/>
      <c r="G33" s="99" t="s">
        <v>32</v>
      </c>
      <c r="H33" s="87" t="s">
        <v>32</v>
      </c>
      <c r="I33" s="82">
        <v>81842</v>
      </c>
      <c r="J33" s="82">
        <v>1136</v>
      </c>
      <c r="K33" s="83">
        <v>78242</v>
      </c>
      <c r="L33" s="83">
        <v>79983</v>
      </c>
      <c r="M33" s="56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ht="15.75" customHeight="1" x14ac:dyDescent="0.2">
      <c r="A34" s="39"/>
      <c r="B34" s="44"/>
      <c r="C34" s="45"/>
      <c r="D34" s="45"/>
      <c r="E34" s="55"/>
      <c r="F34" s="99"/>
      <c r="G34" s="99"/>
      <c r="H34" s="87" t="s">
        <v>44</v>
      </c>
      <c r="I34" s="82">
        <v>30140</v>
      </c>
      <c r="J34" s="82">
        <v>3472</v>
      </c>
      <c r="K34" s="82">
        <v>25002</v>
      </c>
      <c r="L34" s="82">
        <v>30140</v>
      </c>
      <c r="M34" s="56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55"/>
      <c r="F35" s="99"/>
      <c r="G35" s="88" t="s">
        <v>60</v>
      </c>
      <c r="H35" s="87" t="s">
        <v>27</v>
      </c>
      <c r="I35" s="82">
        <v>30400</v>
      </c>
      <c r="J35" s="82">
        <v>0</v>
      </c>
      <c r="K35" s="83">
        <v>19191</v>
      </c>
      <c r="L35" s="83">
        <v>30456</v>
      </c>
      <c r="M35" s="56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55"/>
      <c r="F36" s="99"/>
      <c r="G36" s="88" t="s">
        <v>61</v>
      </c>
      <c r="H36" s="87" t="s">
        <v>43</v>
      </c>
      <c r="I36" s="82">
        <v>214302</v>
      </c>
      <c r="J36" s="82">
        <v>0</v>
      </c>
      <c r="K36" s="82">
        <v>157274</v>
      </c>
      <c r="L36" s="82">
        <v>189380</v>
      </c>
      <c r="M36" s="56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55"/>
      <c r="F37" s="99"/>
      <c r="G37" s="88" t="s">
        <v>62</v>
      </c>
      <c r="H37" s="87" t="s">
        <v>41</v>
      </c>
      <c r="I37" s="82">
        <v>83765</v>
      </c>
      <c r="J37" s="82">
        <v>0</v>
      </c>
      <c r="K37" s="82">
        <v>77781</v>
      </c>
      <c r="L37" s="82">
        <v>83243</v>
      </c>
      <c r="M37" s="56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customHeight="1" x14ac:dyDescent="0.2">
      <c r="A38" s="39"/>
      <c r="B38" s="44"/>
      <c r="C38" s="45"/>
      <c r="D38" s="45"/>
      <c r="E38" s="55"/>
      <c r="F38" s="99"/>
      <c r="G38" s="99" t="s">
        <v>56</v>
      </c>
      <c r="H38" s="87" t="s">
        <v>33</v>
      </c>
      <c r="I38" s="82">
        <v>4567</v>
      </c>
      <c r="J38" s="82">
        <v>0</v>
      </c>
      <c r="K38" s="83">
        <v>4541</v>
      </c>
      <c r="L38" s="83">
        <v>4632</v>
      </c>
      <c r="M38" s="56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55"/>
      <c r="F39" s="99"/>
      <c r="G39" s="99"/>
      <c r="H39" s="87" t="s">
        <v>34</v>
      </c>
      <c r="I39" s="82">
        <v>801</v>
      </c>
      <c r="J39" s="82">
        <v>0</v>
      </c>
      <c r="K39" s="83">
        <v>844</v>
      </c>
      <c r="L39" s="83">
        <v>898</v>
      </c>
      <c r="M39" s="56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55"/>
      <c r="F40" s="99"/>
      <c r="G40" s="99"/>
      <c r="H40" s="87" t="s">
        <v>36</v>
      </c>
      <c r="I40" s="82">
        <v>14370</v>
      </c>
      <c r="J40" s="82">
        <v>0</v>
      </c>
      <c r="K40" s="82">
        <v>10291</v>
      </c>
      <c r="L40" s="82">
        <v>13947</v>
      </c>
      <c r="M40" s="56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55"/>
      <c r="F41" s="99"/>
      <c r="G41" s="99"/>
      <c r="H41" s="87" t="s">
        <v>37</v>
      </c>
      <c r="I41" s="82">
        <v>26217</v>
      </c>
      <c r="J41" s="82">
        <v>0</v>
      </c>
      <c r="K41" s="82">
        <v>25797</v>
      </c>
      <c r="L41" s="82">
        <v>26496</v>
      </c>
      <c r="M41" s="56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55"/>
      <c r="F42" s="99"/>
      <c r="G42" s="99"/>
      <c r="H42" s="87" t="s">
        <v>46</v>
      </c>
      <c r="I42" s="82">
        <v>28700</v>
      </c>
      <c r="J42" s="82">
        <v>6400</v>
      </c>
      <c r="K42" s="82">
        <v>25002</v>
      </c>
      <c r="L42" s="82">
        <v>24858</v>
      </c>
      <c r="M42" s="56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5">
      <c r="A43" s="39"/>
      <c r="B43" s="44"/>
      <c r="C43" s="45"/>
      <c r="D43" s="45"/>
      <c r="E43" s="55"/>
      <c r="F43" s="99"/>
      <c r="G43" s="86" t="s">
        <v>64</v>
      </c>
      <c r="H43" s="85"/>
      <c r="I43" s="84">
        <f>SUM(I28:I42)</f>
        <v>2094844</v>
      </c>
      <c r="J43" s="84">
        <f t="shared" ref="J43:L43" si="2">SUM(J28:J42)</f>
        <v>11008</v>
      </c>
      <c r="K43" s="84">
        <f t="shared" si="2"/>
        <v>1866867</v>
      </c>
      <c r="L43" s="84">
        <f t="shared" si="2"/>
        <v>2060543</v>
      </c>
      <c r="M43" s="56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5">
      <c r="A44" s="39"/>
      <c r="B44" s="44"/>
      <c r="C44" s="45"/>
      <c r="D44" s="45"/>
      <c r="E44" s="55"/>
      <c r="F44" s="97" t="s">
        <v>65</v>
      </c>
      <c r="G44" s="97"/>
      <c r="H44" s="97"/>
      <c r="I44" s="84">
        <f>I21+I27+I43</f>
        <v>2593703</v>
      </c>
      <c r="J44" s="84">
        <f>J21+J27+J43</f>
        <v>11008</v>
      </c>
      <c r="K44" s="84">
        <f>K21+K27+K43</f>
        <v>2320939</v>
      </c>
      <c r="L44" s="84">
        <f>L21+L27+L43</f>
        <v>2553648</v>
      </c>
      <c r="M44" s="56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55"/>
      <c r="M45" s="56"/>
      <c r="N45" s="60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" thickBot="1" x14ac:dyDescent="0.25">
      <c r="A46" s="39"/>
      <c r="B46" s="44"/>
      <c r="C46" s="45"/>
      <c r="D46" s="45"/>
      <c r="E46" s="57"/>
      <c r="F46" s="58"/>
      <c r="G46" s="58"/>
      <c r="H46" s="58"/>
      <c r="I46" s="58"/>
      <c r="J46" s="58"/>
      <c r="K46" s="58"/>
      <c r="L46" s="58"/>
      <c r="M46" s="59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" thickTop="1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62"/>
      <c r="O49" s="62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15" x14ac:dyDescent="0.2">
      <c r="A50" s="39"/>
      <c r="B50" s="44"/>
      <c r="C50" s="45" t="s">
        <v>7</v>
      </c>
      <c r="D50" s="45" t="s">
        <v>2</v>
      </c>
      <c r="E50" s="45"/>
      <c r="F50" s="45"/>
      <c r="G50" s="45"/>
      <c r="H50" s="45"/>
      <c r="I50" s="45"/>
      <c r="J50" s="45"/>
      <c r="K50" s="45"/>
      <c r="L50" s="45"/>
      <c r="M50" s="45"/>
      <c r="N50" s="62"/>
      <c r="O50" s="62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.75" x14ac:dyDescent="0.25">
      <c r="A51" s="39"/>
      <c r="B51" s="44"/>
      <c r="C51" s="74" t="s">
        <v>8</v>
      </c>
      <c r="D51" s="95" t="s">
        <v>71</v>
      </c>
      <c r="E51" s="45"/>
      <c r="F51" s="45"/>
      <c r="G51" s="45"/>
      <c r="H51" s="45"/>
      <c r="I51" s="72"/>
      <c r="J51" s="75"/>
      <c r="K51" s="45"/>
      <c r="L51" s="45"/>
      <c r="M51" s="45"/>
      <c r="N51" s="62"/>
      <c r="O51" s="62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.75" x14ac:dyDescent="0.25">
      <c r="A52" s="39"/>
      <c r="B52" s="44"/>
      <c r="C52" s="74" t="s">
        <v>9</v>
      </c>
      <c r="D52" s="95" t="s">
        <v>72</v>
      </c>
      <c r="E52" s="45"/>
      <c r="F52" s="45"/>
      <c r="G52" s="45"/>
      <c r="H52" s="45"/>
      <c r="I52" s="71"/>
      <c r="J52" s="45"/>
      <c r="K52" s="45"/>
      <c r="L52" s="45"/>
      <c r="M52" s="45"/>
      <c r="N52" s="62"/>
      <c r="O52" s="62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ht="15" x14ac:dyDescent="0.2">
      <c r="A53" s="39"/>
      <c r="B53" s="44"/>
      <c r="C53" s="74" t="s">
        <v>11</v>
      </c>
      <c r="D53" s="45" t="s">
        <v>70</v>
      </c>
      <c r="E53" s="45"/>
      <c r="F53" s="45"/>
      <c r="G53" s="45"/>
      <c r="H53" s="45"/>
      <c r="I53" s="73"/>
      <c r="J53" s="61"/>
      <c r="K53" s="45"/>
      <c r="L53" s="45"/>
      <c r="M53" s="45"/>
      <c r="N53" s="45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15.75" customHeight="1" x14ac:dyDescent="0.25">
      <c r="A54" s="39"/>
      <c r="B54" s="44"/>
      <c r="C54" s="74" t="s">
        <v>66</v>
      </c>
      <c r="D54" s="95" t="s">
        <v>67</v>
      </c>
      <c r="E54" s="45"/>
      <c r="F54" s="45"/>
      <c r="G54" s="45"/>
      <c r="H54" s="45"/>
      <c r="I54" s="71"/>
      <c r="J54" s="61"/>
      <c r="K54" s="45"/>
      <c r="L54" s="45"/>
      <c r="M54" s="45"/>
      <c r="N54" s="45"/>
      <c r="O54" s="45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ht="15" x14ac:dyDescent="0.2">
      <c r="A55" s="39"/>
      <c r="B55" s="44"/>
      <c r="C55" s="74" t="s">
        <v>13</v>
      </c>
      <c r="D55" s="45" t="s">
        <v>3</v>
      </c>
      <c r="E55" s="45"/>
      <c r="F55" s="45"/>
      <c r="G55" s="45"/>
      <c r="H55" s="45"/>
      <c r="I55" s="45"/>
      <c r="J55" s="63"/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15.75" customHeight="1" x14ac:dyDescent="0.2">
      <c r="A56" s="39"/>
      <c r="B56" s="44"/>
      <c r="C56" s="45"/>
      <c r="D56" s="65" t="s">
        <v>17</v>
      </c>
      <c r="E56" s="66"/>
      <c r="F56" s="66"/>
      <c r="G56" s="66"/>
      <c r="H56" s="45"/>
      <c r="I56" s="71"/>
      <c r="J56" s="62"/>
      <c r="K56" s="45"/>
      <c r="L56" s="45"/>
      <c r="M56" s="45"/>
      <c r="N56" s="66"/>
      <c r="O56" s="45"/>
      <c r="P56" s="46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ht="15" x14ac:dyDescent="0.25">
      <c r="A57" s="39"/>
      <c r="B57" s="44"/>
      <c r="C57" s="74" t="s">
        <v>68</v>
      </c>
      <c r="D57" s="95" t="s">
        <v>69</v>
      </c>
      <c r="E57" s="64"/>
      <c r="F57" s="64"/>
      <c r="G57" s="45"/>
      <c r="H57" s="45"/>
      <c r="I57" s="45"/>
      <c r="J57" s="45"/>
      <c r="K57" s="45"/>
      <c r="L57" s="45"/>
      <c r="M57" s="45"/>
      <c r="N57" s="66"/>
      <c r="O57" s="45"/>
      <c r="P57" s="46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</row>
    <row r="58" spans="1:51" x14ac:dyDescent="0.2">
      <c r="A58" s="39"/>
      <c r="B58" s="44"/>
      <c r="C58" s="96" t="s">
        <v>14</v>
      </c>
      <c r="D58" s="48" t="s">
        <v>16</v>
      </c>
      <c r="E58" s="45"/>
      <c r="F58" s="45"/>
      <c r="G58" s="45"/>
      <c r="H58" s="45"/>
      <c r="I58" s="45"/>
      <c r="J58" s="45"/>
      <c r="K58" s="45"/>
      <c r="L58" s="45"/>
      <c r="M58" s="45"/>
      <c r="N58" s="48"/>
      <c r="O58" s="45"/>
      <c r="P58" s="46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</row>
    <row r="59" spans="1:51" ht="15" x14ac:dyDescent="0.2">
      <c r="A59" s="39"/>
      <c r="B59" s="44"/>
      <c r="C59" s="45"/>
      <c r="D59" s="45"/>
      <c r="E59" s="45"/>
      <c r="F59" s="45"/>
      <c r="G59" s="45"/>
      <c r="H59" s="45"/>
      <c r="I59" s="71"/>
      <c r="J59" s="75"/>
      <c r="K59" s="60"/>
      <c r="L59" s="60"/>
      <c r="M59" s="60"/>
      <c r="N59" s="45"/>
      <c r="O59" s="45"/>
      <c r="P59" s="46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51" x14ac:dyDescent="0.2">
      <c r="A60" s="39"/>
      <c r="B60" s="44"/>
      <c r="C60" s="45"/>
      <c r="D60" s="45"/>
      <c r="E60" s="45"/>
      <c r="F60" s="45"/>
      <c r="G60" s="45"/>
      <c r="H60" s="45"/>
      <c r="I60" s="72"/>
      <c r="J60" s="45"/>
      <c r="K60" s="45"/>
      <c r="L60" s="45"/>
      <c r="M60" s="45"/>
      <c r="N60" s="45"/>
      <c r="O60" s="45"/>
      <c r="P60" s="46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</row>
    <row r="61" spans="1:51" ht="4.5" customHeight="1" thickBot="1" x14ac:dyDescent="0.25">
      <c r="A61" s="39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51" s="93" customFormat="1" ht="15" thickTop="1" x14ac:dyDescent="0.2">
      <c r="E62" s="94"/>
      <c r="F62" s="94"/>
      <c r="G62" s="94"/>
      <c r="H62" s="94"/>
      <c r="I62" s="94"/>
      <c r="J62" s="94"/>
      <c r="K62" s="94"/>
      <c r="L62" s="94"/>
      <c r="M62" s="94"/>
    </row>
    <row r="63" spans="1:51" ht="15" x14ac:dyDescent="0.25">
      <c r="A63" s="39"/>
      <c r="B63" s="39"/>
      <c r="C63" s="39"/>
      <c r="D63" s="39"/>
      <c r="E63" s="39"/>
      <c r="F63" s="39"/>
      <c r="G63" s="39"/>
      <c r="H63" s="39"/>
      <c r="I63" s="70" t="s">
        <v>15</v>
      </c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E125" s="39"/>
      <c r="F125" s="39"/>
      <c r="G125" s="39"/>
      <c r="H125" s="39"/>
      <c r="I125" s="39"/>
      <c r="J125" s="39"/>
      <c r="K125" s="39"/>
      <c r="L125" s="39"/>
      <c r="M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E126" s="39"/>
      <c r="F126" s="39"/>
      <c r="G126" s="39"/>
      <c r="H126" s="39"/>
      <c r="I126" s="39"/>
      <c r="J126" s="39"/>
      <c r="K126" s="39"/>
      <c r="L126" s="39"/>
      <c r="M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E127" s="39"/>
      <c r="F127" s="39"/>
      <c r="G127" s="39"/>
      <c r="H127" s="39"/>
      <c r="I127" s="39"/>
      <c r="J127" s="39"/>
      <c r="K127" s="39"/>
      <c r="L127" s="39"/>
      <c r="M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2">
      <c r="A128" s="39"/>
      <c r="B128" s="39"/>
      <c r="C128" s="39"/>
      <c r="E128" s="39"/>
      <c r="F128" s="39"/>
      <c r="G128" s="39"/>
      <c r="H128" s="39"/>
      <c r="I128" s="39"/>
      <c r="J128" s="39"/>
      <c r="K128" s="39"/>
      <c r="L128" s="39"/>
      <c r="M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2">
      <c r="A129" s="39"/>
      <c r="B129" s="39"/>
      <c r="C129" s="39"/>
      <c r="E129" s="39"/>
      <c r="F129" s="39"/>
      <c r="G129" s="39"/>
      <c r="H129" s="39"/>
      <c r="I129" s="39"/>
      <c r="J129" s="39"/>
      <c r="K129" s="39"/>
      <c r="L129" s="39"/>
      <c r="M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2">
      <c r="A130" s="39"/>
      <c r="B130" s="39"/>
      <c r="C130" s="39"/>
      <c r="E130" s="39"/>
      <c r="F130" s="39"/>
      <c r="G130" s="39"/>
      <c r="H130" s="39"/>
      <c r="I130" s="39"/>
      <c r="J130" s="39"/>
      <c r="K130" s="39"/>
      <c r="L130" s="39"/>
      <c r="M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2">
      <c r="A131" s="39"/>
      <c r="B131" s="39"/>
      <c r="C131" s="39"/>
      <c r="E131" s="39"/>
      <c r="F131" s="39"/>
      <c r="G131" s="39"/>
      <c r="H131" s="39"/>
      <c r="I131" s="39"/>
      <c r="J131" s="39"/>
      <c r="K131" s="39"/>
      <c r="L131" s="39"/>
      <c r="M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2">
      <c r="A132" s="39"/>
      <c r="B132" s="39"/>
      <c r="C132" s="39"/>
      <c r="E132" s="39"/>
      <c r="F132" s="39"/>
      <c r="G132" s="39"/>
      <c r="H132" s="39"/>
      <c r="I132" s="39"/>
      <c r="J132" s="39"/>
      <c r="K132" s="39"/>
      <c r="L132" s="39"/>
      <c r="M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  <row r="133" spans="1:51" x14ac:dyDescent="0.2">
      <c r="E133" s="39"/>
      <c r="F133" s="39"/>
      <c r="G133" s="39"/>
      <c r="H133" s="39"/>
      <c r="I133" s="39"/>
      <c r="J133" s="39"/>
      <c r="K133" s="39"/>
      <c r="L133" s="39"/>
      <c r="M133" s="39"/>
    </row>
  </sheetData>
  <mergeCells count="16">
    <mergeCell ref="R10:V10"/>
    <mergeCell ref="G8:K8"/>
    <mergeCell ref="G9:K9"/>
    <mergeCell ref="G11:K11"/>
    <mergeCell ref="G19:G20"/>
    <mergeCell ref="G21:H21"/>
    <mergeCell ref="F19:F21"/>
    <mergeCell ref="F22:F27"/>
    <mergeCell ref="G22:G24"/>
    <mergeCell ref="G25:G26"/>
    <mergeCell ref="F44:H44"/>
    <mergeCell ref="G28:G30"/>
    <mergeCell ref="G31:G32"/>
    <mergeCell ref="G33:G34"/>
    <mergeCell ref="F28:F43"/>
    <mergeCell ref="G38:G42"/>
  </mergeCells>
  <hyperlinks>
    <hyperlink ref="D51" r:id="rId1"/>
    <hyperlink ref="D57" r:id="rId2"/>
    <hyperlink ref="D54" r:id="rId3"/>
    <hyperlink ref="D52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62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4" t="s">
        <v>0</v>
      </c>
      <c r="H8" s="104"/>
      <c r="I8" s="104"/>
      <c r="J8" s="104"/>
      <c r="K8" s="104"/>
      <c r="L8" s="10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3"/>
      <c r="S9" s="103"/>
      <c r="T9" s="103"/>
      <c r="U9" s="103"/>
      <c r="V9" s="10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4" t="s">
        <v>1</v>
      </c>
      <c r="I10" s="104"/>
      <c r="J10" s="10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8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2015-03-18T01:30:23Z</dcterms:modified>
</cp:coreProperties>
</file>