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68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Checklist'!$A$1:$P$51</definedName>
  </definedNames>
  <calcPr calcId="145621"/>
</workbook>
</file>

<file path=xl/calcChain.xml><?xml version="1.0" encoding="utf-8"?>
<calcChain xmlns="http://schemas.openxmlformats.org/spreadsheetml/2006/main">
  <c r="L30" i="4" l="1"/>
  <c r="M30" i="4"/>
  <c r="G30" i="4"/>
  <c r="H30" i="4" l="1"/>
  <c r="I30" i="4"/>
  <c r="J30" i="4"/>
  <c r="K30" i="4"/>
  <c r="J66" i="1" l="1"/>
</calcChain>
</file>

<file path=xl/sharedStrings.xml><?xml version="1.0" encoding="utf-8"?>
<sst xmlns="http://schemas.openxmlformats.org/spreadsheetml/2006/main" count="55" uniqueCount="45">
  <si>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</si>
  <si>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</si>
  <si>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</si>
  <si>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</si>
  <si>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</si>
  <si>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</si>
  <si>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</si>
  <si>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</si>
  <si>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</si>
  <si>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</si>
  <si>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</si>
  <si>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</si>
  <si>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</si>
  <si>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</si>
  <si>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</si>
  <si>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</si>
  <si>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</si>
  <si>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</si>
  <si>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</si>
  <si>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</si>
  <si>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Wastewater outflows</t>
  </si>
  <si>
    <t>Total</t>
  </si>
  <si>
    <t>Council of the City of Gold Coast</t>
  </si>
  <si>
    <t>Logan City Council</t>
  </si>
  <si>
    <t>Redland City Council</t>
  </si>
  <si>
    <t>Unitywater</t>
  </si>
  <si>
    <t>Toowoomba Regional Council</t>
  </si>
  <si>
    <t>South Burnett Regional Council</t>
  </si>
  <si>
    <t>Queensland Urban Utilities</t>
  </si>
  <si>
    <t>Losses (ML)</t>
  </si>
  <si>
    <t>Export (ML)</t>
  </si>
  <si>
    <t>South East Queensland region</t>
  </si>
  <si>
    <t>Bureau of Meteorology: Water storage product data; Seqwater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</si>
  <si>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</si>
  <si>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</si>
  <si>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</si>
  <si>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</si>
  <si>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Utility</t>
  </si>
  <si>
    <t>Wastewater collected (ML)</t>
  </si>
  <si>
    <t>Discharge to 
sea (ML)</t>
  </si>
  <si>
    <t>Discharge to 
surface water (ML)</t>
  </si>
  <si>
    <t>Discharge to 
landscape (ML)</t>
  </si>
  <si>
    <t>Delivery to
 users (ML)</t>
  </si>
  <si>
    <t>NWA_SEQ@bom.gov.au</t>
  </si>
  <si>
    <t>http://www.bom.gov.au/water/nwa/2014/seq/notes/supportinginformationforwateraccountingstatements.shtml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</si>
</sst>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14" fontId="14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7" fillId="4" borderId="0" xfId="1" applyFont="1" applyFill="1" applyBorder="1" applyAlignment="1">
      <alignment horizontal="right"/>
    </xf>
    <xf numFmtId="0" fontId="16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5" fillId="0" borderId="0" xfId="0" applyNumberFormat="1" applyFont="1" applyBorder="1"/>
    <xf numFmtId="0" fontId="15" fillId="0" borderId="13" xfId="0" applyFont="1" applyBorder="1" applyAlignment="1">
      <alignment horizontal="center"/>
    </xf>
    <xf numFmtId="0" fontId="4" fillId="4" borderId="0" xfId="1" applyFill="1" applyBorder="1"/>
    <xf numFmtId="0" fontId="16" fillId="4" borderId="0" xfId="0" applyFont="1" applyFill="1" applyBorder="1"/>
    <xf numFmtId="0" fontId="15" fillId="0" borderId="0" xfId="0" applyFont="1" applyBorder="1" applyAlignment="1">
      <alignment horizontal="center" wrapText="1"/>
    </xf>
    <xf numFmtId="164" fontId="10" fillId="0" borderId="0" xfId="2" applyNumberFormat="1" applyFont="1" applyBorder="1"/>
    <xf numFmtId="164" fontId="15" fillId="0" borderId="0" xfId="2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wa/sites/default/files/2014/perth/media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"/>
  <sheetViews>
    <sheetView tabSelected="1" topLeftCell="C13" zoomScaleNormal="100" workbookViewId="0">
      <selection activeCell="D38" sqref="D38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33.140625" style="40" customWidth="1"/>
    <col min="7" max="7" width="28.28515625" style="40" customWidth="1"/>
    <col min="8" max="8" width="16.140625" style="40" customWidth="1"/>
    <col min="9" max="9" width="20.5703125" style="40" customWidth="1"/>
    <col min="10" max="10" width="19" style="40" customWidth="1"/>
    <col min="11" max="11" width="18.140625" style="40" customWidth="1"/>
    <col min="12" max="12" width="12.85546875" style="40" customWidth="1"/>
    <col min="13" max="13" width="17.85546875" style="40" customWidth="1"/>
    <col min="14" max="14" width="13.85546875" style="40" customWidth="1"/>
    <col min="15" max="15" width="17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3" t="s">
        <v>31</v>
      </c>
      <c r="H8" s="93"/>
      <c r="I8" s="93"/>
      <c r="J8" s="93"/>
      <c r="K8" s="93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4" t="s">
        <v>19</v>
      </c>
      <c r="H9" s="94"/>
      <c r="I9" s="94"/>
      <c r="J9" s="94"/>
      <c r="K9" s="94"/>
      <c r="L9" s="78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7"/>
      <c r="H10" s="78"/>
      <c r="I10" s="78"/>
      <c r="J10" s="78"/>
      <c r="K10" s="78"/>
      <c r="L10" s="63"/>
      <c r="M10" s="45"/>
      <c r="N10" s="45"/>
      <c r="O10" s="45"/>
      <c r="P10" s="46"/>
      <c r="Q10" s="39"/>
      <c r="R10" s="92"/>
      <c r="S10" s="92"/>
      <c r="T10" s="92"/>
      <c r="U10" s="92"/>
      <c r="V10" s="92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4" t="s">
        <v>20</v>
      </c>
      <c r="H11" s="94"/>
      <c r="I11" s="94"/>
      <c r="J11" s="94"/>
      <c r="K11" s="94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2" t="s">
        <v>37</v>
      </c>
      <c r="G20" s="83" t="s">
        <v>38</v>
      </c>
      <c r="H20" s="89" t="s">
        <v>39</v>
      </c>
      <c r="I20" s="89" t="s">
        <v>40</v>
      </c>
      <c r="J20" s="89" t="s">
        <v>41</v>
      </c>
      <c r="K20" s="89" t="s">
        <v>42</v>
      </c>
      <c r="L20" s="83" t="s">
        <v>29</v>
      </c>
      <c r="M20" s="86" t="s">
        <v>30</v>
      </c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56"/>
      <c r="G21" s="56"/>
      <c r="H21" s="56"/>
      <c r="I21" s="56"/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56" t="s">
        <v>22</v>
      </c>
      <c r="G22" s="90">
        <v>51568</v>
      </c>
      <c r="H22" s="90">
        <v>43643</v>
      </c>
      <c r="I22" s="56"/>
      <c r="J22" s="56"/>
      <c r="K22" s="90">
        <v>9505</v>
      </c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56" t="s">
        <v>23</v>
      </c>
      <c r="G23" s="90">
        <v>17906</v>
      </c>
      <c r="H23" s="56"/>
      <c r="I23" s="90">
        <v>17370</v>
      </c>
      <c r="J23" s="90">
        <v>1039</v>
      </c>
      <c r="K23" s="56">
        <v>798</v>
      </c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56" t="s">
        <v>24</v>
      </c>
      <c r="G24" s="90">
        <v>9315</v>
      </c>
      <c r="H24" s="56"/>
      <c r="I24" s="90">
        <v>9236</v>
      </c>
      <c r="J24" s="56"/>
      <c r="K24" s="56">
        <v>46</v>
      </c>
      <c r="L24" s="56">
        <v>33</v>
      </c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56" t="s">
        <v>25</v>
      </c>
      <c r="G25" s="90">
        <v>22217</v>
      </c>
      <c r="H25" s="90">
        <v>3849</v>
      </c>
      <c r="I25" s="90">
        <v>14149</v>
      </c>
      <c r="J25" s="56">
        <v>59</v>
      </c>
      <c r="K25" s="90">
        <v>1737</v>
      </c>
      <c r="L25" s="56"/>
      <c r="M25" s="90">
        <v>3110</v>
      </c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56" t="s">
        <v>26</v>
      </c>
      <c r="G26" s="56">
        <v>134</v>
      </c>
      <c r="H26" s="56"/>
      <c r="I26" s="56"/>
      <c r="J26" s="56">
        <v>46</v>
      </c>
      <c r="K26" s="56">
        <v>47</v>
      </c>
      <c r="L26" s="56">
        <v>42</v>
      </c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56" t="s">
        <v>27</v>
      </c>
      <c r="G27" s="56">
        <v>41</v>
      </c>
      <c r="H27" s="56"/>
      <c r="I27" s="56">
        <v>20</v>
      </c>
      <c r="J27" s="56"/>
      <c r="K27" s="56"/>
      <c r="L27" s="56">
        <v>20</v>
      </c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56" t="s">
        <v>28</v>
      </c>
      <c r="G28" s="90">
        <v>106790</v>
      </c>
      <c r="H28" s="90">
        <v>90832</v>
      </c>
      <c r="I28" s="56">
        <v>980</v>
      </c>
      <c r="J28" s="56">
        <v>383</v>
      </c>
      <c r="K28" s="90">
        <v>11949</v>
      </c>
      <c r="L28" s="56">
        <v>355</v>
      </c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55"/>
      <c r="F29" s="56"/>
      <c r="G29" s="84"/>
      <c r="H29" s="84"/>
      <c r="I29" s="84"/>
      <c r="J29" s="84"/>
      <c r="K29" s="84"/>
      <c r="L29" s="84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55"/>
      <c r="F30" s="82" t="s">
        <v>21</v>
      </c>
      <c r="G30" s="85">
        <f t="shared" ref="G30:M30" si="0">SUM(G22:G28)</f>
        <v>207971</v>
      </c>
      <c r="H30" s="85">
        <f t="shared" si="0"/>
        <v>138324</v>
      </c>
      <c r="I30" s="85">
        <f t="shared" si="0"/>
        <v>41755</v>
      </c>
      <c r="J30" s="85">
        <f t="shared" si="0"/>
        <v>1527</v>
      </c>
      <c r="K30" s="85">
        <f t="shared" si="0"/>
        <v>24082</v>
      </c>
      <c r="L30" s="85">
        <f t="shared" si="0"/>
        <v>450</v>
      </c>
      <c r="M30" s="91">
        <f t="shared" si="0"/>
        <v>3110</v>
      </c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thickBot="1" x14ac:dyDescent="0.25">
      <c r="A31" s="39"/>
      <c r="B31" s="44"/>
      <c r="C31" s="45"/>
      <c r="D31" s="45"/>
      <c r="E31" s="58"/>
      <c r="F31" s="59"/>
      <c r="G31" s="59"/>
      <c r="H31" s="59"/>
      <c r="I31" s="59"/>
      <c r="J31" s="59"/>
      <c r="K31" s="59"/>
      <c r="L31" s="59"/>
      <c r="M31" s="60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thickTop="1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 t="s">
        <v>7</v>
      </c>
      <c r="D37" s="45" t="s">
        <v>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5">
      <c r="A38" s="39"/>
      <c r="B38" s="44"/>
      <c r="C38" s="75" t="s">
        <v>8</v>
      </c>
      <c r="D38" s="87" t="s">
        <v>43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5">
      <c r="A39" s="39"/>
      <c r="B39" s="44"/>
      <c r="C39" s="75" t="s">
        <v>9</v>
      </c>
      <c r="D39" s="87" t="s">
        <v>44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75" t="s">
        <v>11</v>
      </c>
      <c r="D40" s="45" t="s">
        <v>32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5">
      <c r="A41" s="39"/>
      <c r="B41" s="44"/>
      <c r="C41" s="75" t="s">
        <v>33</v>
      </c>
      <c r="D41" s="87" t="s">
        <v>34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75" t="s">
        <v>13</v>
      </c>
      <c r="D42" s="45" t="s">
        <v>3</v>
      </c>
      <c r="E42" s="45"/>
      <c r="F42" s="45"/>
      <c r="G42" s="45"/>
      <c r="H42" s="45"/>
      <c r="I42" s="72"/>
      <c r="J42" s="76"/>
      <c r="K42" s="61"/>
      <c r="L42" s="61"/>
      <c r="M42" s="61"/>
      <c r="N42" s="61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66" t="s">
        <v>17</v>
      </c>
      <c r="E43" s="67"/>
      <c r="F43" s="67"/>
      <c r="G43" s="67"/>
      <c r="H43" s="45"/>
      <c r="I43" s="73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x14ac:dyDescent="0.25">
      <c r="A44" s="39"/>
      <c r="B44" s="44"/>
      <c r="C44" s="75" t="s">
        <v>35</v>
      </c>
      <c r="D44" s="87" t="s">
        <v>36</v>
      </c>
      <c r="E44" s="65"/>
      <c r="F44" s="65"/>
      <c r="G44" s="45"/>
      <c r="H44" s="45"/>
      <c r="I44" s="72"/>
      <c r="J44" s="62"/>
      <c r="K44" s="62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88" t="s">
        <v>14</v>
      </c>
      <c r="D45" s="48" t="s">
        <v>16</v>
      </c>
      <c r="E45" s="45"/>
      <c r="F45" s="45"/>
      <c r="G45" s="45"/>
      <c r="H45" s="45"/>
      <c r="I45" s="74"/>
      <c r="J45" s="62"/>
      <c r="K45" s="62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x14ac:dyDescent="0.2">
      <c r="A46" s="39"/>
      <c r="B46" s="44"/>
      <c r="C46" s="45"/>
      <c r="D46" s="45"/>
      <c r="E46" s="45"/>
      <c r="F46" s="45"/>
      <c r="G46" s="45"/>
      <c r="H46" s="45"/>
      <c r="I46" s="72"/>
      <c r="J46" s="64"/>
      <c r="K46" s="64"/>
      <c r="L46" s="63"/>
      <c r="M46" s="63"/>
      <c r="N46" s="63"/>
      <c r="O46" s="63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75"/>
      <c r="J47" s="48"/>
      <c r="K47" s="48"/>
      <c r="L47" s="48"/>
      <c r="M47" s="48"/>
      <c r="N47" s="48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8.1" customHeight="1" thickBot="1" x14ac:dyDescent="0.25">
      <c r="A50" s="39"/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thickTop="1" x14ac:dyDescent="0.25">
      <c r="A51" s="39"/>
      <c r="B51" s="39"/>
      <c r="C51" s="39"/>
      <c r="D51" s="39"/>
      <c r="E51" s="39"/>
      <c r="F51" s="39"/>
      <c r="G51" s="39"/>
      <c r="H51" s="39"/>
      <c r="I51" s="71" t="s">
        <v>15</v>
      </c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</sheetData>
  <mergeCells count="4">
    <mergeCell ref="R10:V10"/>
    <mergeCell ref="G8:K8"/>
    <mergeCell ref="G9:K9"/>
    <mergeCell ref="G11:K11"/>
  </mergeCells>
  <hyperlinks>
    <hyperlink ref="D38" r:id="rId1"/>
    <hyperlink ref="D44" r:id="rId2"/>
    <hyperlink ref="D41" r:id="rId3"/>
    <hyperlink ref="D3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51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9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2015-03-18T01:28:28Z</dcterms:modified>
</cp:coreProperties>
</file>