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10" windowWidth="24915" windowHeight="12015"/>
  </bookViews>
  <sheets>
    <sheet name="Citation" sheetId="5" r:id="rId1"/>
    <sheet name="Storages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2">Sheet1!$A$1:$Q$80</definedName>
    <definedName name="_xlnm.Print_Area" localSheetId="1">Storages!$A$1:$Q$51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L19" i="4" l="1"/>
  <c r="I19" i="4"/>
  <c r="L25" i="4"/>
  <c r="I25" i="4"/>
  <c r="L41" i="4"/>
  <c r="I41" i="4"/>
  <c r="J19" i="4"/>
  <c r="J25" i="4"/>
  <c r="J41" i="4"/>
  <c r="M41" i="4"/>
  <c r="M42" i="4" s="1"/>
  <c r="M19" i="4"/>
  <c r="M25" i="4"/>
  <c r="J66" i="1"/>
  <c r="L42" i="4" l="1"/>
  <c r="I42" i="4"/>
  <c r="J42" i="4"/>
</calcChain>
</file>

<file path=xl/sharedStrings.xml><?xml version="1.0" encoding="utf-8"?>
<sst xmlns="http://schemas.openxmlformats.org/spreadsheetml/2006/main" count="86" uniqueCount="76">
  <si>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</si>
  <si>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</si>
  <si>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</si>
  <si>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</si>
  <si>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</si>
  <si>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</si>
  <si>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</si>
  <si>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</si>
  <si>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</si>
  <si>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</si>
  <si>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</si>
  <si>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</si>
  <si>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</si>
  <si>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</si>
  <si>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</si>
  <si>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</si>
  <si>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</si>
  <si>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</si>
  <si>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</si>
  <si>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Storages</t>
  </si>
  <si>
    <t>Surface water storage</t>
  </si>
  <si>
    <t>Total storage capacity
(ML)</t>
  </si>
  <si>
    <t>Dead storage capacity
(ML)</t>
  </si>
  <si>
    <t>Storage volume at 30 June 2014
(ML)</t>
  </si>
  <si>
    <t>Storage volume at 30 June 2013
(ML)</t>
  </si>
  <si>
    <t>South East Queensland region</t>
  </si>
  <si>
    <t>Atkinson</t>
  </si>
  <si>
    <t>Bill Gunn</t>
  </si>
  <si>
    <t>Bromelton Off-Stream Storage</t>
  </si>
  <si>
    <t>Cedar Grove Weir</t>
  </si>
  <si>
    <t>Clarendon</t>
  </si>
  <si>
    <t>Cressbrook Creek</t>
  </si>
  <si>
    <t>Enoggera</t>
  </si>
  <si>
    <t>Gold Creek</t>
  </si>
  <si>
    <t>Hinze</t>
  </si>
  <si>
    <t>Lake Kurwongbah</t>
  </si>
  <si>
    <t>Lake Manchester</t>
  </si>
  <si>
    <t>Lake Maroon</t>
  </si>
  <si>
    <t>Leslie Harrison</t>
  </si>
  <si>
    <t>Little Nerang</t>
  </si>
  <si>
    <t>Moogerah</t>
  </si>
  <si>
    <t>Mount Crosby Weir</t>
  </si>
  <si>
    <t>North Pine</t>
  </si>
  <si>
    <t>Perseverance</t>
  </si>
  <si>
    <t>Somerset</t>
  </si>
  <si>
    <t>Splityard Creek</t>
  </si>
  <si>
    <t>Wivenhoe</t>
  </si>
  <si>
    <t>Wyaralong</t>
  </si>
  <si>
    <t>Water supply scheme (WSS)</t>
  </si>
  <si>
    <t>Water resource plan (WRP) area</t>
  </si>
  <si>
    <t>Gold Coast</t>
  </si>
  <si>
    <t>Nerang</t>
  </si>
  <si>
    <t>Total Gold Coast WRP area</t>
  </si>
  <si>
    <t>Logan Basin</t>
  </si>
  <si>
    <t>Logan River</t>
  </si>
  <si>
    <t>none</t>
  </si>
  <si>
    <t>Total Logan Basin WRP area</t>
  </si>
  <si>
    <t>Central Brisbane River and Stanley River</t>
  </si>
  <si>
    <t>Central Lockyer</t>
  </si>
  <si>
    <t>Lower Lockyer Valley</t>
  </si>
  <si>
    <t>Pine Valleys</t>
  </si>
  <si>
    <t>Warrill Valley</t>
  </si>
  <si>
    <t>Moreton</t>
  </si>
  <si>
    <t>Total Moreton WRP area</t>
  </si>
  <si>
    <t>Total SEQ region</t>
  </si>
  <si>
    <t>Copyright:</t>
  </si>
  <si>
    <t>Disclaimer:</t>
  </si>
  <si>
    <t xml:space="preserve">http://www.bom.gov.au/other/disclaimer.shtml </t>
  </si>
  <si>
    <t>1 July 2014–30 June 2015</t>
  </si>
  <si>
    <t>Storage volume at 30 June 2015
(ML)</t>
  </si>
  <si>
    <t xml:space="preserve">http://www.bom.gov.au/water/nwa/2015/copyright.shtml 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</si>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</sst>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19" fillId="5" borderId="0" applyNumberFormat="0" applyBorder="0" applyAlignment="0" applyProtection="0"/>
    <xf numFmtId="0" fontId="24" fillId="7" borderId="19" applyNumberFormat="0" applyAlignment="0" applyProtection="0"/>
    <xf numFmtId="0" fontId="25" fillId="20" borderId="20" applyNumberFormat="0" applyAlignment="0" applyProtection="0"/>
    <xf numFmtId="43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8" borderId="19" applyNumberFormat="0" applyAlignment="0" applyProtection="0"/>
    <xf numFmtId="0" fontId="33" fillId="0" borderId="24" applyNumberFormat="0" applyFill="0" applyAlignment="0" applyProtection="0"/>
    <xf numFmtId="0" fontId="34" fillId="13" borderId="0" applyNumberFormat="0" applyBorder="0" applyAlignment="0" applyProtection="0"/>
    <xf numFmtId="0" fontId="18" fillId="0" borderId="0"/>
    <xf numFmtId="0" fontId="26" fillId="0" borderId="0"/>
    <xf numFmtId="0" fontId="18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18" fillId="0" borderId="0"/>
    <xf numFmtId="0" fontId="26" fillId="9" borderId="25" applyNumberFormat="0" applyFont="0" applyAlignment="0" applyProtection="0"/>
    <xf numFmtId="0" fontId="35" fillId="7" borderId="26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7" applyNumberFormat="0" applyFill="0" applyAlignment="0" applyProtection="0"/>
    <xf numFmtId="0" fontId="3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0" borderId="17" xfId="0" applyFont="1" applyBorder="1"/>
    <xf numFmtId="3" fontId="10" fillId="0" borderId="17" xfId="0" applyNumberFormat="1" applyFont="1" applyBorder="1"/>
    <xf numFmtId="3" fontId="10" fillId="0" borderId="17" xfId="0" applyNumberFormat="1" applyFont="1" applyBorder="1" applyAlignment="1">
      <alignment horizontal="right"/>
    </xf>
    <xf numFmtId="3" fontId="14" fillId="0" borderId="17" xfId="0" applyNumberFormat="1" applyFont="1" applyBorder="1"/>
    <xf numFmtId="0" fontId="14" fillId="0" borderId="17" xfId="0" applyFont="1" applyBorder="1"/>
    <xf numFmtId="0" fontId="14" fillId="0" borderId="17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wrapText="1"/>
    </xf>
    <xf numFmtId="0" fontId="14" fillId="0" borderId="17" xfId="0" applyFont="1" applyBorder="1" applyAlignment="1">
      <alignment horizontal="center" wrapText="1"/>
    </xf>
    <xf numFmtId="0" fontId="14" fillId="0" borderId="17" xfId="0" applyFont="1" applyBorder="1" applyAlignment="1">
      <alignment horizontal="center"/>
    </xf>
    <xf numFmtId="3" fontId="14" fillId="0" borderId="17" xfId="0" applyNumberFormat="1" applyFont="1" applyBorder="1" applyAlignment="1">
      <alignment horizontal="right"/>
    </xf>
    <xf numFmtId="0" fontId="10" fillId="0" borderId="0" xfId="0" applyFont="1" applyFill="1"/>
    <xf numFmtId="0" fontId="10" fillId="0" borderId="2" xfId="0" applyFont="1" applyFill="1" applyBorder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16" fillId="0" borderId="0" xfId="2" applyFont="1" applyFill="1" applyBorder="1"/>
    <xf numFmtId="0" fontId="10" fillId="0" borderId="0" xfId="0" applyFont="1" applyFill="1" applyBorder="1" applyAlignment="1"/>
    <xf numFmtId="0" fontId="13" fillId="0" borderId="0" xfId="2" applyFont="1" applyFill="1" applyBorder="1" applyAlignment="1">
      <alignment vertical="center" wrapText="1"/>
    </xf>
    <xf numFmtId="0" fontId="15" fillId="0" borderId="18" xfId="0" applyFont="1" applyFill="1" applyBorder="1"/>
    <xf numFmtId="0" fontId="10" fillId="0" borderId="18" xfId="0" applyFont="1" applyFill="1" applyBorder="1"/>
    <xf numFmtId="0" fontId="20" fillId="6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8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Bad 3" xfId="28"/>
    <cellStyle name="Calculation 2" xfId="29"/>
    <cellStyle name="Check Cell 2" xfId="30"/>
    <cellStyle name="Comma 2" xfId="31"/>
    <cellStyle name="Comma 2 2" xfId="32"/>
    <cellStyle name="Comma 2 2 2" xfId="33"/>
    <cellStyle name="Comma 3" xfId="34"/>
    <cellStyle name="Comma 3 2" xfId="35"/>
    <cellStyle name="Comma 3 2 2" xfId="36"/>
    <cellStyle name="Comma 3 3" xfId="37"/>
    <cellStyle name="Comma 3 4" xfId="38"/>
    <cellStyle name="Comma 4" xfId="39"/>
    <cellStyle name="Comma 4 2" xfId="40"/>
    <cellStyle name="Comma 5" xfId="41"/>
    <cellStyle name="Comma 5 2" xfId="42"/>
    <cellStyle name="Comma 6" xfId="43"/>
    <cellStyle name="Comma 7" xfId="44"/>
    <cellStyle name="Explanatory Text 2" xfId="45"/>
    <cellStyle name="Good 2" xfId="46"/>
    <cellStyle name="Heading 1 2" xfId="47"/>
    <cellStyle name="Heading 2 2" xfId="48"/>
    <cellStyle name="Heading 3 2" xfId="49"/>
    <cellStyle name="Heading 4 2" xfId="50"/>
    <cellStyle name="Hyperlink" xfId="1" builtinId="8"/>
    <cellStyle name="Hyperlink 2" xfId="2"/>
    <cellStyle name="Hyperlink 3" xfId="51"/>
    <cellStyle name="Input 2" xfId="52"/>
    <cellStyle name="Linked Cell 2" xfId="53"/>
    <cellStyle name="Neutral 2" xfId="54"/>
    <cellStyle name="Normal" xfId="0" builtinId="0"/>
    <cellStyle name="Normal 2" xfId="55"/>
    <cellStyle name="Normal 2 2" xfId="56"/>
    <cellStyle name="Normal 2 3" xfId="57"/>
    <cellStyle name="Normal 2 4" xfId="58"/>
    <cellStyle name="Normal 3" xfId="59"/>
    <cellStyle name="Normal 4" xfId="60"/>
    <cellStyle name="Normal 4 2" xfId="61"/>
    <cellStyle name="Normal 5" xfId="62"/>
    <cellStyle name="Normal 5 2" xfId="63"/>
    <cellStyle name="Normal 6" xfId="64"/>
    <cellStyle name="Normal 6 2" xfId="65"/>
    <cellStyle name="Normal 7" xfId="66"/>
    <cellStyle name="Note 2" xfId="67"/>
    <cellStyle name="Output 2" xfId="68"/>
    <cellStyle name="Percent 2" xfId="69"/>
    <cellStyle name="Percent 2 2" xfId="70"/>
    <cellStyle name="Percent 2 2 2" xfId="71"/>
    <cellStyle name="Percent 3" xfId="72"/>
    <cellStyle name="Percent 3 2" xfId="73"/>
    <cellStyle name="Percent 4" xfId="74"/>
    <cellStyle name="Percent 4 2" xfId="75"/>
    <cellStyle name="Percent 5" xfId="76"/>
    <cellStyle name="Percent 6" xfId="77"/>
    <cellStyle name="Title 2" xfId="78"/>
    <cellStyle name="Total 2" xfId="79"/>
    <cellStyle name="Warning Text 2" xfId="8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3</xdr:row>
      <xdr:rowOff>133350</xdr:rowOff>
    </xdr:from>
    <xdr:to>
      <xdr:col>11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96" t="s">
        <v>71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5" x14ac:dyDescent="0.2">
      <c r="A2" s="86" t="s">
        <v>7</v>
      </c>
      <c r="B2" s="87" t="s">
        <v>2</v>
      </c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5" x14ac:dyDescent="0.25">
      <c r="A3" s="86" t="s">
        <v>8</v>
      </c>
      <c r="B3" s="90" t="s">
        <v>72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5" x14ac:dyDescent="0.25">
      <c r="A4" s="86" t="s">
        <v>9</v>
      </c>
      <c r="B4" s="90" t="s">
        <v>73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x14ac:dyDescent="0.2">
      <c r="A5" s="86" t="s">
        <v>11</v>
      </c>
      <c r="B5" s="92" t="s">
        <v>74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x14ac:dyDescent="0.2">
      <c r="A6" s="86" t="s">
        <v>65</v>
      </c>
      <c r="B6" s="91" t="s">
        <v>70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x14ac:dyDescent="0.2">
      <c r="A7" s="86" t="s">
        <v>13</v>
      </c>
      <c r="B7" s="89" t="s">
        <v>75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x14ac:dyDescent="0.2">
      <c r="A8" s="89"/>
      <c r="B8" s="89" t="s">
        <v>17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 ht="15" x14ac:dyDescent="0.2">
      <c r="A9" s="86" t="s">
        <v>66</v>
      </c>
      <c r="B9" s="91" t="s">
        <v>67</v>
      </c>
      <c r="C9" s="93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3" x14ac:dyDescent="0.2">
      <c r="A10" s="94" t="s">
        <v>14</v>
      </c>
      <c r="B10" s="95" t="s">
        <v>16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122"/>
  <sheetViews>
    <sheetView zoomScaleNormal="100" workbookViewId="0">
      <selection activeCell="C26" sqref="C26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13" style="40" customWidth="1"/>
    <col min="7" max="7" width="20.85546875" style="40" customWidth="1"/>
    <col min="8" max="8" width="29.7109375" style="40" customWidth="1"/>
    <col min="9" max="9" width="18" style="40" customWidth="1"/>
    <col min="10" max="10" width="17.5703125" style="40" customWidth="1"/>
    <col min="11" max="11" width="15.140625" style="40" customWidth="1"/>
    <col min="12" max="12" width="15" style="40" customWidth="1"/>
    <col min="13" max="13" width="12.7109375" style="40" customWidth="1"/>
    <col min="14" max="15" width="9.140625" style="40"/>
    <col min="16" max="16" width="15.7109375" style="40" customWidth="1"/>
    <col min="17" max="17" width="1.28515625" style="40" customWidth="1"/>
    <col min="18" max="16384" width="9.140625" style="40"/>
  </cols>
  <sheetData>
    <row r="1" spans="1:44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8"/>
      <c r="M5" s="47"/>
      <c r="N5" s="45"/>
      <c r="O5" s="45"/>
      <c r="P5" s="45"/>
      <c r="Q5" s="46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</row>
    <row r="7" spans="1:44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ht="15" customHeight="1" x14ac:dyDescent="0.2">
      <c r="A8" s="39"/>
      <c r="B8" s="44"/>
      <c r="C8" s="45"/>
      <c r="D8" s="45"/>
      <c r="E8" s="45"/>
      <c r="F8" s="45"/>
      <c r="G8" s="98" t="s">
        <v>25</v>
      </c>
      <c r="H8" s="98"/>
      <c r="I8" s="98"/>
      <c r="J8" s="98"/>
      <c r="K8" s="98"/>
      <c r="L8" s="98"/>
      <c r="M8" s="45"/>
      <c r="N8" s="45"/>
      <c r="O8" s="45"/>
      <c r="P8" s="45"/>
      <c r="Q8" s="46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ht="15" x14ac:dyDescent="0.2">
      <c r="A9" s="39"/>
      <c r="B9" s="44"/>
      <c r="C9" s="45"/>
      <c r="D9" s="45"/>
      <c r="E9" s="45"/>
      <c r="F9" s="45"/>
      <c r="G9" s="98" t="s">
        <v>68</v>
      </c>
      <c r="H9" s="98"/>
      <c r="I9" s="98"/>
      <c r="J9" s="98"/>
      <c r="K9" s="98"/>
      <c r="L9" s="98"/>
      <c r="M9" s="68"/>
      <c r="N9" s="45"/>
      <c r="O9" s="45"/>
      <c r="P9" s="45"/>
      <c r="Q9" s="46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ht="18" x14ac:dyDescent="0.25">
      <c r="A10" s="39"/>
      <c r="B10" s="44"/>
      <c r="C10" s="45"/>
      <c r="D10" s="45"/>
      <c r="E10" s="45"/>
      <c r="F10" s="45"/>
      <c r="G10" s="67"/>
      <c r="H10" s="68"/>
      <c r="I10" s="68"/>
      <c r="J10" s="68"/>
      <c r="K10" s="68"/>
      <c r="L10" s="68"/>
      <c r="M10" s="59"/>
      <c r="N10" s="45"/>
      <c r="O10" s="45"/>
      <c r="P10" s="45"/>
      <c r="Q10" s="46"/>
      <c r="R10" s="39"/>
      <c r="S10" s="97"/>
      <c r="T10" s="97"/>
      <c r="U10" s="97"/>
      <c r="V10" s="97"/>
      <c r="W10" s="97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ht="18" x14ac:dyDescent="0.25">
      <c r="A11" s="39"/>
      <c r="B11" s="44"/>
      <c r="C11" s="45"/>
      <c r="D11" s="45"/>
      <c r="E11" s="45"/>
      <c r="F11" s="45"/>
      <c r="G11" s="98" t="s">
        <v>19</v>
      </c>
      <c r="H11" s="98"/>
      <c r="I11" s="98"/>
      <c r="J11" s="98"/>
      <c r="K11" s="98"/>
      <c r="L11" s="98"/>
      <c r="M11" s="59"/>
      <c r="N11" s="45"/>
      <c r="O11" s="45"/>
      <c r="P11" s="45"/>
      <c r="Q11" s="46"/>
      <c r="R11" s="39"/>
      <c r="S11" s="49"/>
      <c r="T11" s="49"/>
      <c r="U11" s="4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39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6"/>
      <c r="R13" s="39"/>
      <c r="S13" s="70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ht="15" thickBot="1" x14ac:dyDescent="0.25">
      <c r="A14" s="39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  <c r="R14" s="39"/>
      <c r="S14" s="39"/>
      <c r="T14" s="71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ht="15.75" customHeight="1" thickTop="1" x14ac:dyDescent="0.2">
      <c r="A15" s="39"/>
      <c r="B15" s="44"/>
      <c r="C15" s="45"/>
      <c r="D15" s="45"/>
      <c r="E15" s="50"/>
      <c r="F15" s="51"/>
      <c r="G15" s="51"/>
      <c r="H15" s="51"/>
      <c r="I15" s="51"/>
      <c r="J15" s="51"/>
      <c r="K15" s="51"/>
      <c r="L15" s="51"/>
      <c r="M15" s="51"/>
      <c r="N15" s="52"/>
      <c r="O15" s="45"/>
      <c r="P15" s="45"/>
      <c r="Q15" s="46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ht="75" x14ac:dyDescent="0.25">
      <c r="A16" s="39"/>
      <c r="B16" s="44"/>
      <c r="C16" s="45"/>
      <c r="D16" s="45"/>
      <c r="E16" s="53"/>
      <c r="F16" s="80" t="s">
        <v>49</v>
      </c>
      <c r="G16" s="81" t="s">
        <v>48</v>
      </c>
      <c r="H16" s="82" t="s">
        <v>20</v>
      </c>
      <c r="I16" s="81" t="s">
        <v>21</v>
      </c>
      <c r="J16" s="81" t="s">
        <v>22</v>
      </c>
      <c r="K16" s="81" t="s">
        <v>69</v>
      </c>
      <c r="L16" s="81" t="s">
        <v>23</v>
      </c>
      <c r="M16" s="81" t="s">
        <v>24</v>
      </c>
      <c r="N16" s="54"/>
      <c r="O16" s="45"/>
      <c r="P16" s="45"/>
      <c r="Q16" s="46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ht="15" customHeight="1" x14ac:dyDescent="0.2">
      <c r="A17" s="39"/>
      <c r="B17" s="44"/>
      <c r="C17" s="45"/>
      <c r="D17" s="45"/>
      <c r="E17" s="53"/>
      <c r="F17" s="99" t="s">
        <v>50</v>
      </c>
      <c r="G17" s="99" t="s">
        <v>51</v>
      </c>
      <c r="H17" s="78" t="s">
        <v>34</v>
      </c>
      <c r="I17" s="73">
        <v>310730</v>
      </c>
      <c r="J17" s="73">
        <v>0</v>
      </c>
      <c r="K17" s="73">
        <v>310586</v>
      </c>
      <c r="L17" s="73">
        <v>283206</v>
      </c>
      <c r="M17" s="74">
        <v>308127</v>
      </c>
      <c r="N17" s="54"/>
      <c r="O17" s="45"/>
      <c r="P17" s="45"/>
      <c r="Q17" s="46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ht="15" customHeight="1" x14ac:dyDescent="0.2">
      <c r="A18" s="39"/>
      <c r="B18" s="44"/>
      <c r="C18" s="45"/>
      <c r="D18" s="45"/>
      <c r="E18" s="53"/>
      <c r="F18" s="99"/>
      <c r="G18" s="99"/>
      <c r="H18" s="78" t="s">
        <v>39</v>
      </c>
      <c r="I18" s="73">
        <v>6705</v>
      </c>
      <c r="J18" s="73">
        <v>0</v>
      </c>
      <c r="K18" s="73">
        <v>5694</v>
      </c>
      <c r="L18" s="73">
        <v>5322</v>
      </c>
      <c r="M18" s="73">
        <v>6628</v>
      </c>
      <c r="N18" s="54"/>
      <c r="O18" s="45"/>
      <c r="P18" s="45"/>
      <c r="Q18" s="46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ht="15" customHeight="1" x14ac:dyDescent="0.25">
      <c r="A19" s="39"/>
      <c r="B19" s="44"/>
      <c r="C19" s="45"/>
      <c r="D19" s="45"/>
      <c r="E19" s="53"/>
      <c r="F19" s="99"/>
      <c r="G19" s="100" t="s">
        <v>52</v>
      </c>
      <c r="H19" s="100"/>
      <c r="I19" s="75">
        <f>SUM(I17:I18)</f>
        <v>317435</v>
      </c>
      <c r="J19" s="75">
        <f t="shared" ref="J19:M19" si="0">SUM(J17:J18)</f>
        <v>0</v>
      </c>
      <c r="K19" s="75">
        <v>316280</v>
      </c>
      <c r="L19" s="75">
        <f t="shared" si="0"/>
        <v>288528</v>
      </c>
      <c r="M19" s="75">
        <f t="shared" si="0"/>
        <v>314755</v>
      </c>
      <c r="N19" s="54"/>
      <c r="O19" s="45"/>
      <c r="P19" s="45"/>
      <c r="Q19" s="46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ht="15" customHeight="1" x14ac:dyDescent="0.2">
      <c r="A20" s="39"/>
      <c r="B20" s="44"/>
      <c r="C20" s="45"/>
      <c r="D20" s="45"/>
      <c r="E20" s="53"/>
      <c r="F20" s="99" t="s">
        <v>53</v>
      </c>
      <c r="G20" s="99" t="s">
        <v>54</v>
      </c>
      <c r="H20" s="78" t="s">
        <v>28</v>
      </c>
      <c r="I20" s="73">
        <v>8210</v>
      </c>
      <c r="J20" s="73">
        <v>0</v>
      </c>
      <c r="K20" s="73">
        <v>0</v>
      </c>
      <c r="L20" s="74">
        <v>5521</v>
      </c>
      <c r="M20" s="74">
        <v>6720</v>
      </c>
      <c r="N20" s="54"/>
      <c r="O20" s="45"/>
      <c r="P20" s="45"/>
      <c r="Q20" s="46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ht="15" customHeight="1" x14ac:dyDescent="0.2">
      <c r="A21" s="39"/>
      <c r="B21" s="44"/>
      <c r="C21" s="45"/>
      <c r="D21" s="45"/>
      <c r="E21" s="53"/>
      <c r="F21" s="99"/>
      <c r="G21" s="99"/>
      <c r="H21" s="78" t="s">
        <v>29</v>
      </c>
      <c r="I21" s="73">
        <v>1144</v>
      </c>
      <c r="J21" s="73">
        <v>0</v>
      </c>
      <c r="K21" s="73">
        <v>1075</v>
      </c>
      <c r="L21" s="74">
        <v>1049</v>
      </c>
      <c r="M21" s="74">
        <v>1071</v>
      </c>
      <c r="N21" s="54"/>
      <c r="O21" s="45"/>
      <c r="P21" s="45"/>
      <c r="Q21" s="46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ht="15" customHeight="1" x14ac:dyDescent="0.2">
      <c r="A22" s="39"/>
      <c r="B22" s="44"/>
      <c r="C22" s="45"/>
      <c r="D22" s="45"/>
      <c r="E22" s="53"/>
      <c r="F22" s="99"/>
      <c r="G22" s="99"/>
      <c r="H22" s="78" t="s">
        <v>37</v>
      </c>
      <c r="I22" s="73">
        <v>44319</v>
      </c>
      <c r="J22" s="73">
        <v>0</v>
      </c>
      <c r="K22" s="73">
        <v>44108</v>
      </c>
      <c r="L22" s="73">
        <v>41538</v>
      </c>
      <c r="M22" s="73">
        <v>44422</v>
      </c>
      <c r="N22" s="54"/>
      <c r="O22" s="45"/>
      <c r="P22" s="45"/>
      <c r="Q22" s="46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ht="15" customHeight="1" x14ac:dyDescent="0.2">
      <c r="A23" s="39"/>
      <c r="B23" s="44"/>
      <c r="C23" s="45"/>
      <c r="D23" s="45"/>
      <c r="E23" s="53"/>
      <c r="F23" s="99"/>
      <c r="G23" s="99" t="s">
        <v>55</v>
      </c>
      <c r="H23" s="78" t="s">
        <v>38</v>
      </c>
      <c r="I23" s="73">
        <v>24868</v>
      </c>
      <c r="J23" s="73">
        <v>0</v>
      </c>
      <c r="K23" s="73">
        <v>12860</v>
      </c>
      <c r="L23" s="73">
        <v>16827</v>
      </c>
      <c r="M23" s="73">
        <v>23822</v>
      </c>
      <c r="N23" s="54"/>
      <c r="O23" s="45"/>
      <c r="P23" s="45"/>
      <c r="Q23" s="46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ht="15" customHeight="1" x14ac:dyDescent="0.2">
      <c r="A24" s="39"/>
      <c r="B24" s="44"/>
      <c r="C24" s="45"/>
      <c r="D24" s="45"/>
      <c r="E24" s="53"/>
      <c r="F24" s="99"/>
      <c r="G24" s="99"/>
      <c r="H24" s="78" t="s">
        <v>47</v>
      </c>
      <c r="I24" s="73">
        <v>102883</v>
      </c>
      <c r="J24" s="73">
        <v>0</v>
      </c>
      <c r="K24" s="73">
        <v>102330</v>
      </c>
      <c r="L24" s="73">
        <v>100609</v>
      </c>
      <c r="M24" s="73">
        <v>102315</v>
      </c>
      <c r="N24" s="54"/>
      <c r="O24" s="45"/>
      <c r="P24" s="45"/>
      <c r="Q24" s="46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ht="15" customHeight="1" x14ac:dyDescent="0.25">
      <c r="A25" s="39"/>
      <c r="B25" s="44"/>
      <c r="C25" s="45"/>
      <c r="D25" s="45"/>
      <c r="E25" s="53"/>
      <c r="F25" s="99"/>
      <c r="G25" s="77" t="s">
        <v>56</v>
      </c>
      <c r="H25" s="72"/>
      <c r="I25" s="83">
        <f>SUM(I20:I24)</f>
        <v>181424</v>
      </c>
      <c r="J25" s="83">
        <f t="shared" ref="J25:M25" si="1">SUM(J20:J24)</f>
        <v>0</v>
      </c>
      <c r="K25" s="83">
        <v>160373</v>
      </c>
      <c r="L25" s="83">
        <f t="shared" si="1"/>
        <v>165544</v>
      </c>
      <c r="M25" s="83">
        <f t="shared" si="1"/>
        <v>178350</v>
      </c>
      <c r="N25" s="54"/>
      <c r="O25" s="45"/>
      <c r="P25" s="45"/>
      <c r="Q25" s="46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ht="18" customHeight="1" x14ac:dyDescent="0.2">
      <c r="A26" s="39"/>
      <c r="B26" s="44"/>
      <c r="C26" s="45"/>
      <c r="D26" s="45"/>
      <c r="E26" s="53"/>
      <c r="F26" s="99" t="s">
        <v>62</v>
      </c>
      <c r="G26" s="102" t="s">
        <v>57</v>
      </c>
      <c r="H26" s="78" t="s">
        <v>41</v>
      </c>
      <c r="I26" s="73">
        <v>3430</v>
      </c>
      <c r="J26" s="73">
        <v>0</v>
      </c>
      <c r="K26" s="73">
        <v>3383</v>
      </c>
      <c r="L26" s="73">
        <v>3400</v>
      </c>
      <c r="M26" s="73">
        <v>3453</v>
      </c>
      <c r="N26" s="54"/>
      <c r="O26" s="45"/>
      <c r="P26" s="45"/>
      <c r="Q26" s="46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ht="15" customHeight="1" x14ac:dyDescent="0.2">
      <c r="A27" s="39"/>
      <c r="B27" s="44"/>
      <c r="C27" s="45"/>
      <c r="D27" s="45"/>
      <c r="E27" s="53"/>
      <c r="F27" s="99"/>
      <c r="G27" s="102"/>
      <c r="H27" s="78" t="s">
        <v>44</v>
      </c>
      <c r="I27" s="73">
        <v>379849</v>
      </c>
      <c r="J27" s="73">
        <v>0</v>
      </c>
      <c r="K27" s="73">
        <v>381382</v>
      </c>
      <c r="L27" s="73">
        <v>375199</v>
      </c>
      <c r="M27" s="73">
        <v>386376</v>
      </c>
      <c r="N27" s="54"/>
      <c r="O27" s="45"/>
      <c r="P27" s="45"/>
      <c r="Q27" s="46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ht="15" customHeight="1" x14ac:dyDescent="0.2">
      <c r="A28" s="39"/>
      <c r="B28" s="44"/>
      <c r="C28" s="45"/>
      <c r="D28" s="45"/>
      <c r="E28" s="53"/>
      <c r="F28" s="99"/>
      <c r="G28" s="102"/>
      <c r="H28" s="78" t="s">
        <v>46</v>
      </c>
      <c r="I28" s="73">
        <v>1165238</v>
      </c>
      <c r="J28" s="73">
        <v>0</v>
      </c>
      <c r="K28" s="73">
        <v>1151110</v>
      </c>
      <c r="L28" s="73">
        <v>1041812</v>
      </c>
      <c r="M28" s="73">
        <v>1155641</v>
      </c>
      <c r="N28" s="54"/>
      <c r="O28" s="45"/>
      <c r="P28" s="45"/>
      <c r="Q28" s="46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ht="15" customHeight="1" x14ac:dyDescent="0.2">
      <c r="A29" s="39"/>
      <c r="B29" s="44"/>
      <c r="C29" s="45"/>
      <c r="D29" s="45"/>
      <c r="E29" s="53"/>
      <c r="F29" s="99"/>
      <c r="G29" s="102" t="s">
        <v>58</v>
      </c>
      <c r="H29" s="78" t="s">
        <v>27</v>
      </c>
      <c r="I29" s="73">
        <v>6947</v>
      </c>
      <c r="J29" s="73">
        <v>0</v>
      </c>
      <c r="K29" s="73">
        <v>5852</v>
      </c>
      <c r="L29" s="74">
        <v>5090</v>
      </c>
      <c r="M29" s="74">
        <v>6886</v>
      </c>
      <c r="N29" s="54"/>
      <c r="O29" s="45"/>
      <c r="P29" s="45"/>
      <c r="Q29" s="46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ht="15" customHeight="1" x14ac:dyDescent="0.2">
      <c r="A30" s="39"/>
      <c r="B30" s="44"/>
      <c r="C30" s="45"/>
      <c r="D30" s="45"/>
      <c r="E30" s="53"/>
      <c r="F30" s="99"/>
      <c r="G30" s="102"/>
      <c r="H30" s="78" t="s">
        <v>30</v>
      </c>
      <c r="I30" s="73">
        <v>24276</v>
      </c>
      <c r="J30" s="73">
        <v>0</v>
      </c>
      <c r="K30" s="73">
        <v>8734</v>
      </c>
      <c r="L30" s="74">
        <v>17401</v>
      </c>
      <c r="M30" s="74">
        <v>24154</v>
      </c>
      <c r="N30" s="54"/>
      <c r="O30" s="45"/>
      <c r="P30" s="45"/>
      <c r="Q30" s="46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39"/>
      <c r="B31" s="44"/>
      <c r="C31" s="45"/>
      <c r="D31" s="45"/>
      <c r="E31" s="53"/>
      <c r="F31" s="99"/>
      <c r="G31" s="99" t="s">
        <v>31</v>
      </c>
      <c r="H31" s="78" t="s">
        <v>31</v>
      </c>
      <c r="I31" s="73">
        <v>81842</v>
      </c>
      <c r="J31" s="73">
        <v>1136</v>
      </c>
      <c r="K31" s="73">
        <v>72091</v>
      </c>
      <c r="L31" s="74">
        <v>78242</v>
      </c>
      <c r="M31" s="74">
        <v>79983</v>
      </c>
      <c r="N31" s="54"/>
      <c r="O31" s="45"/>
      <c r="P31" s="45"/>
      <c r="Q31" s="46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ht="15.75" customHeight="1" x14ac:dyDescent="0.2">
      <c r="A32" s="39"/>
      <c r="B32" s="44"/>
      <c r="C32" s="45"/>
      <c r="D32" s="45"/>
      <c r="E32" s="53"/>
      <c r="F32" s="99"/>
      <c r="G32" s="99"/>
      <c r="H32" s="78" t="s">
        <v>43</v>
      </c>
      <c r="I32" s="73">
        <v>30140</v>
      </c>
      <c r="J32" s="73">
        <v>3472</v>
      </c>
      <c r="K32" s="73">
        <v>23788</v>
      </c>
      <c r="L32" s="73">
        <v>25002</v>
      </c>
      <c r="M32" s="73">
        <v>30140</v>
      </c>
      <c r="N32" s="54"/>
      <c r="O32" s="45"/>
      <c r="P32" s="45"/>
      <c r="Q32" s="46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39"/>
      <c r="B33" s="44"/>
      <c r="C33" s="45"/>
      <c r="D33" s="45"/>
      <c r="E33" s="53"/>
      <c r="F33" s="99"/>
      <c r="G33" s="79" t="s">
        <v>59</v>
      </c>
      <c r="H33" s="78" t="s">
        <v>26</v>
      </c>
      <c r="I33" s="73">
        <v>30400</v>
      </c>
      <c r="J33" s="73">
        <v>0</v>
      </c>
      <c r="K33" s="73">
        <v>9289</v>
      </c>
      <c r="L33" s="74">
        <v>19191</v>
      </c>
      <c r="M33" s="74">
        <v>30456</v>
      </c>
      <c r="N33" s="54"/>
      <c r="O33" s="45"/>
      <c r="P33" s="45"/>
      <c r="Q33" s="46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39"/>
      <c r="B34" s="44"/>
      <c r="C34" s="45"/>
      <c r="D34" s="45"/>
      <c r="E34" s="53"/>
      <c r="F34" s="99"/>
      <c r="G34" s="79" t="s">
        <v>60</v>
      </c>
      <c r="H34" s="78" t="s">
        <v>42</v>
      </c>
      <c r="I34" s="73">
        <v>214302</v>
      </c>
      <c r="J34" s="73">
        <v>0</v>
      </c>
      <c r="K34" s="73">
        <v>184546</v>
      </c>
      <c r="L34" s="73">
        <v>157274</v>
      </c>
      <c r="M34" s="73">
        <v>189380</v>
      </c>
      <c r="N34" s="54"/>
      <c r="O34" s="45"/>
      <c r="P34" s="45"/>
      <c r="Q34" s="46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39"/>
      <c r="B35" s="44"/>
      <c r="C35" s="45"/>
      <c r="D35" s="45"/>
      <c r="E35" s="53"/>
      <c r="F35" s="99"/>
      <c r="G35" s="79" t="s">
        <v>61</v>
      </c>
      <c r="H35" s="78" t="s">
        <v>40</v>
      </c>
      <c r="I35" s="73">
        <v>83765</v>
      </c>
      <c r="J35" s="73">
        <v>0</v>
      </c>
      <c r="K35" s="73">
        <v>83517</v>
      </c>
      <c r="L35" s="73">
        <v>77781</v>
      </c>
      <c r="M35" s="73">
        <v>83243</v>
      </c>
      <c r="N35" s="54"/>
      <c r="O35" s="45"/>
      <c r="P35" s="45"/>
      <c r="Q35" s="46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ht="15" customHeight="1" x14ac:dyDescent="0.2">
      <c r="A36" s="39"/>
      <c r="B36" s="44"/>
      <c r="C36" s="45"/>
      <c r="D36" s="45"/>
      <c r="E36" s="53"/>
      <c r="F36" s="99"/>
      <c r="G36" s="99" t="s">
        <v>55</v>
      </c>
      <c r="H36" s="78" t="s">
        <v>32</v>
      </c>
      <c r="I36" s="73">
        <v>4567</v>
      </c>
      <c r="J36" s="73">
        <v>0</v>
      </c>
      <c r="K36" s="73">
        <v>4607</v>
      </c>
      <c r="L36" s="74">
        <v>4541</v>
      </c>
      <c r="M36" s="74">
        <v>4632</v>
      </c>
      <c r="N36" s="54"/>
      <c r="O36" s="45"/>
      <c r="P36" s="45"/>
      <c r="Q36" s="46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39"/>
      <c r="B37" s="44"/>
      <c r="C37" s="45"/>
      <c r="D37" s="45"/>
      <c r="E37" s="53"/>
      <c r="F37" s="99"/>
      <c r="G37" s="99"/>
      <c r="H37" s="78" t="s">
        <v>33</v>
      </c>
      <c r="I37" s="73">
        <v>801</v>
      </c>
      <c r="J37" s="73">
        <v>0</v>
      </c>
      <c r="K37" s="73">
        <v>896</v>
      </c>
      <c r="L37" s="74">
        <v>844</v>
      </c>
      <c r="M37" s="74">
        <v>898</v>
      </c>
      <c r="N37" s="54"/>
      <c r="O37" s="45"/>
      <c r="P37" s="45"/>
      <c r="Q37" s="46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39"/>
      <c r="B38" s="44"/>
      <c r="C38" s="45"/>
      <c r="D38" s="45"/>
      <c r="E38" s="53"/>
      <c r="F38" s="99"/>
      <c r="G38" s="99"/>
      <c r="H38" s="78" t="s">
        <v>35</v>
      </c>
      <c r="I38" s="73">
        <v>14370</v>
      </c>
      <c r="J38" s="73">
        <v>0</v>
      </c>
      <c r="K38" s="73">
        <v>12225</v>
      </c>
      <c r="L38" s="73">
        <v>10291</v>
      </c>
      <c r="M38" s="73">
        <v>13947</v>
      </c>
      <c r="N38" s="54"/>
      <c r="O38" s="45"/>
      <c r="P38" s="45"/>
      <c r="Q38" s="46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x14ac:dyDescent="0.2">
      <c r="A39" s="39"/>
      <c r="B39" s="44"/>
      <c r="C39" s="45"/>
      <c r="D39" s="45"/>
      <c r="E39" s="53"/>
      <c r="F39" s="99"/>
      <c r="G39" s="99"/>
      <c r="H39" s="78" t="s">
        <v>36</v>
      </c>
      <c r="I39" s="73">
        <v>26217</v>
      </c>
      <c r="J39" s="73">
        <v>0</v>
      </c>
      <c r="K39" s="73">
        <v>25262</v>
      </c>
      <c r="L39" s="73">
        <v>25797</v>
      </c>
      <c r="M39" s="73">
        <v>26496</v>
      </c>
      <c r="N39" s="54"/>
      <c r="O39" s="45"/>
      <c r="P39" s="45"/>
      <c r="Q39" s="46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</row>
    <row r="40" spans="1:44" x14ac:dyDescent="0.2">
      <c r="A40" s="39"/>
      <c r="B40" s="44"/>
      <c r="C40" s="45"/>
      <c r="D40" s="45"/>
      <c r="E40" s="53"/>
      <c r="F40" s="99"/>
      <c r="G40" s="99"/>
      <c r="H40" s="78" t="s">
        <v>45</v>
      </c>
      <c r="I40" s="73">
        <v>28700</v>
      </c>
      <c r="J40" s="73">
        <v>6400</v>
      </c>
      <c r="K40" s="73">
        <v>21852</v>
      </c>
      <c r="L40" s="73">
        <v>25002</v>
      </c>
      <c r="M40" s="73">
        <v>24858</v>
      </c>
      <c r="N40" s="54"/>
      <c r="O40" s="45"/>
      <c r="P40" s="45"/>
      <c r="Q40" s="46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</row>
    <row r="41" spans="1:44" ht="15" x14ac:dyDescent="0.25">
      <c r="A41" s="39"/>
      <c r="B41" s="44"/>
      <c r="C41" s="45"/>
      <c r="D41" s="45"/>
      <c r="E41" s="53"/>
      <c r="F41" s="99"/>
      <c r="G41" s="77" t="s">
        <v>63</v>
      </c>
      <c r="H41" s="76"/>
      <c r="I41" s="75">
        <f>SUM(I26:I40)</f>
        <v>2094844</v>
      </c>
      <c r="J41" s="75">
        <f t="shared" ref="J41:M41" si="2">SUM(J26:J40)</f>
        <v>11008</v>
      </c>
      <c r="K41" s="75">
        <v>1988534</v>
      </c>
      <c r="L41" s="75">
        <f t="shared" si="2"/>
        <v>1866867</v>
      </c>
      <c r="M41" s="75">
        <f t="shared" si="2"/>
        <v>2060543</v>
      </c>
      <c r="N41" s="54"/>
      <c r="O41" s="45"/>
      <c r="P41" s="45"/>
      <c r="Q41" s="46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ht="15" x14ac:dyDescent="0.25">
      <c r="A42" s="39"/>
      <c r="B42" s="44"/>
      <c r="C42" s="45"/>
      <c r="D42" s="45"/>
      <c r="E42" s="53"/>
      <c r="F42" s="101" t="s">
        <v>64</v>
      </c>
      <c r="G42" s="101"/>
      <c r="H42" s="101"/>
      <c r="I42" s="75">
        <f>I19+I25+I41</f>
        <v>2593703</v>
      </c>
      <c r="J42" s="75">
        <f>J19+J25+J41</f>
        <v>11008</v>
      </c>
      <c r="K42" s="75">
        <v>2465187</v>
      </c>
      <c r="L42" s="75">
        <f>L19+L25+L41</f>
        <v>2320939</v>
      </c>
      <c r="M42" s="75">
        <f>M19+M25+M41</f>
        <v>2553648</v>
      </c>
      <c r="N42" s="54"/>
      <c r="O42" s="45"/>
      <c r="P42" s="45"/>
      <c r="Q42" s="46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ht="15" x14ac:dyDescent="0.2">
      <c r="A43" s="39"/>
      <c r="B43" s="44"/>
      <c r="C43" s="45"/>
      <c r="D43" s="45"/>
      <c r="E43" s="53"/>
      <c r="N43" s="54"/>
      <c r="O43" s="58"/>
      <c r="P43" s="45"/>
      <c r="Q43" s="46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ht="15" thickBot="1" x14ac:dyDescent="0.25">
      <c r="A44" s="39"/>
      <c r="B44" s="44"/>
      <c r="C44" s="45"/>
      <c r="D44" s="45"/>
      <c r="E44" s="55"/>
      <c r="F44" s="56"/>
      <c r="G44" s="56"/>
      <c r="H44" s="56"/>
      <c r="I44" s="56"/>
      <c r="J44" s="56"/>
      <c r="K44" s="56"/>
      <c r="L44" s="56"/>
      <c r="M44" s="56"/>
      <c r="N44" s="57"/>
      <c r="O44" s="45"/>
      <c r="P44" s="45"/>
      <c r="Q44" s="46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  <row r="45" spans="1:44" ht="15" thickTop="1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</row>
    <row r="46" spans="1:44" x14ac:dyDescent="0.2">
      <c r="A46" s="39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</row>
    <row r="47" spans="1:44" ht="15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59"/>
      <c r="P47" s="59"/>
      <c r="Q47" s="46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</row>
    <row r="48" spans="1:44" ht="15" x14ac:dyDescent="0.2">
      <c r="A48" s="39"/>
      <c r="B48" s="44"/>
      <c r="C48" s="45"/>
      <c r="D48" s="45"/>
      <c r="E48" s="45"/>
      <c r="F48" s="45"/>
      <c r="G48" s="45"/>
      <c r="H48" s="45"/>
      <c r="I48" s="64"/>
      <c r="J48" s="66"/>
      <c r="K48" s="66"/>
      <c r="L48" s="58"/>
      <c r="M48" s="58"/>
      <c r="N48" s="58"/>
      <c r="O48" s="45"/>
      <c r="P48" s="45"/>
      <c r="Q48" s="46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</row>
    <row r="49" spans="1:52" x14ac:dyDescent="0.2">
      <c r="A49" s="39"/>
      <c r="B49" s="44"/>
      <c r="C49" s="45"/>
      <c r="D49" s="45"/>
      <c r="E49" s="45"/>
      <c r="F49" s="45"/>
      <c r="G49" s="45"/>
      <c r="H49" s="45"/>
      <c r="I49" s="65"/>
      <c r="J49" s="45"/>
      <c r="K49" s="45"/>
      <c r="L49" s="45"/>
      <c r="M49" s="45"/>
      <c r="N49" s="45"/>
      <c r="O49" s="45"/>
      <c r="P49" s="45"/>
      <c r="Q49" s="46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</row>
    <row r="50" spans="1:52" ht="4.5" customHeight="1" thickBot="1" x14ac:dyDescent="0.25">
      <c r="A50" s="39"/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2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</row>
    <row r="51" spans="1:52" s="84" customFormat="1" ht="15" thickTop="1" x14ac:dyDescent="0.2">
      <c r="E51" s="85"/>
      <c r="F51" s="85"/>
      <c r="G51" s="85"/>
      <c r="H51" s="85"/>
      <c r="I51" s="85"/>
      <c r="J51" s="85"/>
      <c r="K51" s="85"/>
      <c r="L51" s="85"/>
      <c r="M51" s="85"/>
      <c r="N51" s="85"/>
    </row>
    <row r="52" spans="1:52" ht="15" x14ac:dyDescent="0.25">
      <c r="A52" s="39"/>
      <c r="B52" s="39"/>
      <c r="C52" s="39"/>
      <c r="D52" s="39"/>
      <c r="E52" s="39"/>
      <c r="F52" s="39"/>
      <c r="G52" s="39"/>
      <c r="H52" s="39"/>
      <c r="I52" s="63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</row>
    <row r="53" spans="1:52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</row>
    <row r="54" spans="1:52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</row>
    <row r="55" spans="1:52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</row>
    <row r="56" spans="1:52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</row>
    <row r="57" spans="1:52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</row>
    <row r="58" spans="1:52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</row>
    <row r="59" spans="1:52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</row>
    <row r="60" spans="1:52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</row>
    <row r="61" spans="1:52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</row>
    <row r="62" spans="1:52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</row>
    <row r="63" spans="1:52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</row>
    <row r="64" spans="1:52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</row>
    <row r="65" spans="1:52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</row>
    <row r="66" spans="1:52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</row>
    <row r="67" spans="1:52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</row>
    <row r="68" spans="1:52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  <row r="69" spans="1:52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</row>
    <row r="70" spans="1:52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</row>
    <row r="71" spans="1:52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</row>
    <row r="72" spans="1:52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</row>
    <row r="73" spans="1:52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</row>
    <row r="74" spans="1:52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</row>
    <row r="75" spans="1:52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</row>
    <row r="76" spans="1:52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</row>
    <row r="77" spans="1:52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</row>
    <row r="78" spans="1:52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</row>
    <row r="79" spans="1:52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</row>
    <row r="80" spans="1:52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</row>
    <row r="81" spans="1:52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</row>
    <row r="82" spans="1:52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</row>
    <row r="83" spans="1:52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</row>
    <row r="84" spans="1:52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</row>
    <row r="85" spans="1:52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</row>
    <row r="86" spans="1:52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</row>
    <row r="87" spans="1:52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</row>
    <row r="88" spans="1:52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</row>
    <row r="89" spans="1:52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</row>
    <row r="90" spans="1:52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</row>
    <row r="91" spans="1:52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</row>
    <row r="92" spans="1:52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</row>
    <row r="93" spans="1:52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</row>
    <row r="95" spans="1:52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</row>
    <row r="96" spans="1:52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</row>
    <row r="97" spans="1:52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</row>
    <row r="98" spans="1:52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</row>
    <row r="99" spans="1:52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</row>
    <row r="100" spans="1:52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</row>
    <row r="101" spans="1:52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</row>
    <row r="102" spans="1:52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</row>
    <row r="103" spans="1:52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</row>
    <row r="104" spans="1:52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</row>
    <row r="105" spans="1:52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</row>
    <row r="106" spans="1:52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</row>
    <row r="107" spans="1:52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</row>
    <row r="108" spans="1:52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</row>
    <row r="109" spans="1:52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</row>
    <row r="110" spans="1:52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</row>
    <row r="111" spans="1:52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</row>
    <row r="112" spans="1:52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</row>
    <row r="113" spans="1:52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</row>
    <row r="114" spans="1:52" x14ac:dyDescent="0.2">
      <c r="A114" s="39"/>
      <c r="B114" s="39"/>
      <c r="C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</row>
    <row r="115" spans="1:52" x14ac:dyDescent="0.2">
      <c r="A115" s="39"/>
      <c r="B115" s="39"/>
      <c r="C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</row>
    <row r="116" spans="1:52" x14ac:dyDescent="0.2">
      <c r="A116" s="39"/>
      <c r="B116" s="39"/>
      <c r="C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</row>
    <row r="117" spans="1:52" x14ac:dyDescent="0.2">
      <c r="A117" s="39"/>
      <c r="B117" s="39"/>
      <c r="C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</row>
    <row r="118" spans="1:52" x14ac:dyDescent="0.2">
      <c r="A118" s="39"/>
      <c r="B118" s="39"/>
      <c r="C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</row>
    <row r="119" spans="1:52" x14ac:dyDescent="0.2">
      <c r="A119" s="39"/>
      <c r="B119" s="39"/>
      <c r="C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</row>
    <row r="120" spans="1:52" x14ac:dyDescent="0.2">
      <c r="A120" s="39"/>
      <c r="B120" s="39"/>
      <c r="C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</row>
    <row r="121" spans="1:52" x14ac:dyDescent="0.2">
      <c r="A121" s="39"/>
      <c r="B121" s="39"/>
      <c r="C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</row>
    <row r="122" spans="1:52" x14ac:dyDescent="0.2">
      <c r="E122" s="39"/>
      <c r="F122" s="39"/>
      <c r="G122" s="39"/>
      <c r="H122" s="39"/>
      <c r="I122" s="39"/>
      <c r="J122" s="39"/>
      <c r="K122" s="39"/>
      <c r="L122" s="39"/>
      <c r="M122" s="39"/>
      <c r="N122" s="39"/>
    </row>
  </sheetData>
  <mergeCells count="16">
    <mergeCell ref="F42:H42"/>
    <mergeCell ref="G26:G28"/>
    <mergeCell ref="G29:G30"/>
    <mergeCell ref="G31:G32"/>
    <mergeCell ref="F26:F41"/>
    <mergeCell ref="G36:G40"/>
    <mergeCell ref="G19:H19"/>
    <mergeCell ref="F17:F19"/>
    <mergeCell ref="F20:F25"/>
    <mergeCell ref="G20:G22"/>
    <mergeCell ref="G23:G24"/>
    <mergeCell ref="S10:W10"/>
    <mergeCell ref="G8:L8"/>
    <mergeCell ref="G9:L9"/>
    <mergeCell ref="G11:L11"/>
    <mergeCell ref="G17:G18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4" t="s">
        <v>0</v>
      </c>
      <c r="H8" s="104"/>
      <c r="I8" s="104"/>
      <c r="J8" s="104"/>
      <c r="K8" s="104"/>
      <c r="L8" s="10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3"/>
      <c r="S9" s="103"/>
      <c r="T9" s="103"/>
      <c r="U9" s="103"/>
      <c r="V9" s="10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4" t="s">
        <v>1</v>
      </c>
      <c r="I10" s="104"/>
      <c r="J10" s="10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9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Storages</vt:lpstr>
      <vt:lpstr>Sheet1</vt:lpstr>
      <vt:lpstr>Sheet1!Print_Area</vt:lpstr>
      <vt:lpstr>Storages!Print_Area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2016-02-17T05:40:08Z</dcterms:modified>
</cp:coreProperties>
</file>